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5195" windowHeight="7620" activeTab="3"/>
  </bookViews>
  <sheets>
    <sheet name="INTRODUCCION" sheetId="4" r:id="rId1"/>
    <sheet name="REACCION" sheetId="1" r:id="rId2"/>
    <sheet name="APRENDIZAJE" sheetId="2" r:id="rId3"/>
    <sheet name="TRANSFERENCIA" sheetId="3" r:id="rId4"/>
  </sheets>
  <definedNames>
    <definedName name="_ftn1" localSheetId="1">REACCION!#REF!</definedName>
    <definedName name="_ftnref1" localSheetId="1">REACCION!$B$58</definedName>
  </definedNames>
  <calcPr calcId="145621"/>
</workbook>
</file>

<file path=xl/calcChain.xml><?xml version="1.0" encoding="utf-8"?>
<calcChain xmlns="http://schemas.openxmlformats.org/spreadsheetml/2006/main">
  <c r="K10" i="3" l="1"/>
  <c r="K9" i="3"/>
  <c r="K11" i="3" l="1"/>
  <c r="K8" i="3"/>
  <c r="G13" i="3" l="1"/>
  <c r="F13" i="3"/>
  <c r="E13" i="3"/>
  <c r="D13" i="3"/>
  <c r="C13" i="3"/>
  <c r="H9" i="3"/>
  <c r="H10" i="3"/>
  <c r="H11" i="3"/>
  <c r="H8" i="3"/>
  <c r="H13" i="3" l="1"/>
  <c r="C14" i="3" s="1"/>
  <c r="E14" i="3"/>
  <c r="G14" i="3"/>
  <c r="C20" i="2"/>
  <c r="G52" i="1"/>
  <c r="G53" i="1"/>
  <c r="G54" i="1"/>
  <c r="G55" i="1"/>
  <c r="G56" i="1"/>
  <c r="G57" i="1"/>
  <c r="G58" i="1"/>
  <c r="G59" i="1"/>
  <c r="G51" i="1"/>
  <c r="D21" i="1"/>
  <c r="E21" i="1"/>
  <c r="F21" i="1"/>
  <c r="G21" i="1"/>
  <c r="C21" i="1"/>
  <c r="F42" i="1"/>
  <c r="F43" i="1" s="1"/>
  <c r="E42" i="1"/>
  <c r="E43" i="1" s="1"/>
  <c r="D42" i="1"/>
  <c r="D43" i="1" s="1"/>
  <c r="C42" i="1"/>
  <c r="C43" i="1" s="1"/>
  <c r="H7" i="1"/>
  <c r="H8" i="1"/>
  <c r="H9" i="1"/>
  <c r="H10" i="1"/>
  <c r="H11" i="1"/>
  <c r="H12" i="1"/>
  <c r="H13" i="1"/>
  <c r="H14" i="1"/>
  <c r="H15" i="1"/>
  <c r="H16" i="1"/>
  <c r="H17" i="1"/>
  <c r="H18" i="1"/>
  <c r="H19" i="1"/>
  <c r="H20" i="1"/>
  <c r="H6" i="1"/>
  <c r="F14" i="3" l="1"/>
  <c r="D14" i="3"/>
  <c r="G60" i="1"/>
  <c r="H21" i="1"/>
  <c r="H14" i="3" l="1"/>
</calcChain>
</file>

<file path=xl/sharedStrings.xml><?xml version="1.0" encoding="utf-8"?>
<sst xmlns="http://schemas.openxmlformats.org/spreadsheetml/2006/main" count="118" uniqueCount="76">
  <si>
    <t>Nombre</t>
  </si>
  <si>
    <t>Participante 1</t>
  </si>
  <si>
    <t>Participante 2</t>
  </si>
  <si>
    <t>Participante 3</t>
  </si>
  <si>
    <t>Participante 4</t>
  </si>
  <si>
    <t>Participante 5</t>
  </si>
  <si>
    <t>Participante 6</t>
  </si>
  <si>
    <t>Participante 7</t>
  </si>
  <si>
    <t>Participante 8</t>
  </si>
  <si>
    <t>Participante 9</t>
  </si>
  <si>
    <t>Participante 10</t>
  </si>
  <si>
    <t>Participante 11</t>
  </si>
  <si>
    <t>Participante 12</t>
  </si>
  <si>
    <t>Participante 13</t>
  </si>
  <si>
    <t>Participante 14</t>
  </si>
  <si>
    <t>Participante 15</t>
  </si>
  <si>
    <t xml:space="preserve">Experiencia de la capacitación </t>
  </si>
  <si>
    <t>Instructor/Relator</t>
  </si>
  <si>
    <t>Programa de la Actividad</t>
  </si>
  <si>
    <t>Relevancia de la Actividad</t>
  </si>
  <si>
    <t xml:space="preserve">Evaluación Global </t>
  </si>
  <si>
    <t>Nota: Se indica el promedio del factor evaluado</t>
  </si>
  <si>
    <t xml:space="preserve">Aplicabilidad de la Capacitación </t>
  </si>
  <si>
    <t>SI</t>
  </si>
  <si>
    <t>NO</t>
  </si>
  <si>
    <t>Recomendaría la Actividad</t>
  </si>
  <si>
    <t>ASPECTO A EVALUAR</t>
  </si>
  <si>
    <t>MALO</t>
  </si>
  <si>
    <t>REGULAR</t>
  </si>
  <si>
    <t>BUENO</t>
  </si>
  <si>
    <t>EXCELENTE</t>
  </si>
  <si>
    <t>Duración adecuada para el cumplimiento de objetivos.</t>
  </si>
  <si>
    <t>Grado de motivación e interés observado en los participantes.</t>
  </si>
  <si>
    <t>Cumplimiento de horarios.</t>
  </si>
  <si>
    <t>Permanencia de participantes en la actividad.</t>
  </si>
  <si>
    <t>Aula (tamaño, limpieza, luminosidad, temperatura, etc.).</t>
  </si>
  <si>
    <t>Medios instruccionales utilizados en la capacitación.</t>
  </si>
  <si>
    <t>Materiales de apoyo entregados (documentos, ejercicios, etc.).</t>
  </si>
  <si>
    <t>Grado de satisfacción general con la evolución de la actividad.</t>
  </si>
  <si>
    <t>TOTAL</t>
  </si>
  <si>
    <t>PROMEDIO</t>
  </si>
  <si>
    <t>Relación con la Unidad de Capacitación/RR.HH/Gestión de Personas.</t>
  </si>
  <si>
    <t>Nota Evaluación</t>
  </si>
  <si>
    <t>PORCENTAJE</t>
  </si>
  <si>
    <t>Total Participantes</t>
  </si>
  <si>
    <t>NUNCA
0</t>
  </si>
  <si>
    <t>CASI NUNCA
1</t>
  </si>
  <si>
    <t>A VECES
2</t>
  </si>
  <si>
    <t>CASI SIEMPRE
3</t>
  </si>
  <si>
    <t>SIEMPRE
4</t>
  </si>
  <si>
    <t xml:space="preserve">
Máximo 60</t>
  </si>
  <si>
    <t>% Logro</t>
  </si>
  <si>
    <t>(41/60)*100= 68%</t>
  </si>
  <si>
    <t>Mantener un registro actualizado del estado de avance de los proyectos a su cargo.</t>
  </si>
  <si>
    <t>Entregar juicio experto a clientes internos sobre la normativa institucional en el ámbito de su competencia.</t>
  </si>
  <si>
    <t>Evaluación de Reacción de los Participantes</t>
  </si>
  <si>
    <t>Preguntas Predictoras de Transferencia</t>
  </si>
  <si>
    <t>Evaluación de el/los Instructor/es de la Actividad</t>
  </si>
  <si>
    <t xml:space="preserve">Matriz de Resultados de Evaluación de Transferencia de los Participantes </t>
  </si>
  <si>
    <t xml:space="preserve">Resultados Evaluación de Aprendizaje de los Participantes </t>
  </si>
  <si>
    <t>Realizar visitas a terreno como apoyo a la gestión de proyectos.</t>
  </si>
  <si>
    <t>CONDUCTAS</t>
  </si>
  <si>
    <t>FRECUENCIA</t>
  </si>
  <si>
    <t>% DE LOGRO POR CONDUCTA</t>
  </si>
  <si>
    <t>Porcentaje de logro promedio</t>
  </si>
  <si>
    <t>(35/60)*100= 58%</t>
  </si>
  <si>
    <t>(32/60)*100=53</t>
  </si>
  <si>
    <t>(53+58+58+68)/4= 59,25%</t>
  </si>
  <si>
    <r>
      <t xml:space="preserve">0+4+10+18+0: </t>
    </r>
    <r>
      <rPr>
        <b/>
        <sz val="11"/>
        <color theme="1"/>
        <rFont val="Calibri"/>
        <family val="2"/>
        <scheme val="minor"/>
      </rPr>
      <t>32</t>
    </r>
  </si>
  <si>
    <r>
      <t xml:space="preserve">0+2+8+15+16: </t>
    </r>
    <r>
      <rPr>
        <b/>
        <sz val="11"/>
        <color theme="1"/>
        <rFont val="Calibri"/>
        <family val="2"/>
        <scheme val="minor"/>
      </rPr>
      <t>41</t>
    </r>
  </si>
  <si>
    <r>
      <t xml:space="preserve">0+3+10+6+16: </t>
    </r>
    <r>
      <rPr>
        <b/>
        <sz val="11"/>
        <color theme="1"/>
        <rFont val="Calibri"/>
        <family val="2"/>
        <scheme val="minor"/>
      </rPr>
      <t>35</t>
    </r>
  </si>
  <si>
    <t>ENTREGABLE N°4</t>
  </si>
  <si>
    <t>Realizar informes de analisis de proyectos con escasos o nulos errores en fundamentación de acuerdo a Ley Nº 20.417.</t>
  </si>
  <si>
    <t>Este archivo corresponde al cuarto entregable para evidenciar el desarrollo de la metodología de evaluación de transferencia que impulsa la DNSC, por lo que será solicitada su entrega al 31 de diciembre de 2014.</t>
  </si>
  <si>
    <r>
      <rPr>
        <b/>
        <sz val="11"/>
        <color theme="1"/>
        <rFont val="Calibri"/>
        <family val="2"/>
        <scheme val="minor"/>
      </rPr>
      <t xml:space="preserve">INTRODUCCIÓN  </t>
    </r>
    <r>
      <rPr>
        <sz val="11"/>
        <color theme="1"/>
        <rFont val="Calibri"/>
        <family val="2"/>
        <scheme val="minor"/>
      </rPr>
      <t xml:space="preserve">                                                                                                                                                                                                        En las siguientes tres hojas se encuentran tablas con ejemplos de tabulación de instrumentos de evaluación de reacción de participantes y de relatores (encuestas), de evaluación de aprendizaje (pruebas) y de transferencia (cuestionario), que son de utilidad al momento de completar el Informe de Resultados Evalaución de Transferencia en Actividades de Capacitación. 
</t>
    </r>
  </si>
  <si>
    <t>Se sugiere sea utilizado como base para la tabulación de sus propios antecedentes de la actividad sometida a evaluación de transferencia.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</si>
</sst>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4"/>
      <color theme="1"/>
      <name val="Calibri"/>
      <family val="2"/>
      <scheme val="minor"/>
    </font>
    <font>
      <b/>
      <sz val="11"/>
      <color rgb="FF000000"/>
      <name val="Calibri"/>
      <family val="2"/>
    </font>
    <font>
      <sz val="11"/>
      <color theme="1"/>
      <name val="Calibri"/>
      <family val="2"/>
    </font>
    <font>
      <b/>
      <sz val="11"/>
      <name val="Calibri"/>
      <family val="2"/>
      <scheme val="minor"/>
    </font>
    <font>
      <b/>
      <sz val="14"/>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34">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2" fontId="0" fillId="0" borderId="0" xfId="0" applyNumberFormat="1" applyAlignment="1">
      <alignment horizontal="center"/>
    </xf>
    <xf numFmtId="0" fontId="1" fillId="2" borderId="0" xfId="0" applyFont="1" applyFill="1"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0" fillId="0" borderId="1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 fillId="3" borderId="24" xfId="0" applyFont="1" applyFill="1" applyBorder="1" applyAlignment="1">
      <alignment horizontal="center"/>
    </xf>
    <xf numFmtId="0" fontId="1" fillId="3" borderId="28" xfId="0" applyFont="1" applyFill="1" applyBorder="1" applyAlignment="1">
      <alignment horizontal="center"/>
    </xf>
    <xf numFmtId="0" fontId="1" fillId="3" borderId="29" xfId="0" applyFont="1" applyFill="1" applyBorder="1" applyAlignment="1">
      <alignment horizontal="center"/>
    </xf>
    <xf numFmtId="2" fontId="1" fillId="3" borderId="28" xfId="0" applyNumberFormat="1" applyFont="1" applyFill="1" applyBorder="1" applyAlignment="1">
      <alignment horizontal="center"/>
    </xf>
    <xf numFmtId="2" fontId="1" fillId="3" borderId="29" xfId="0" applyNumberFormat="1" applyFont="1" applyFill="1" applyBorder="1" applyAlignment="1">
      <alignment horizontal="center"/>
    </xf>
    <xf numFmtId="0" fontId="1" fillId="0" borderId="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3" borderId="14"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0" xfId="0" applyFont="1" applyFill="1" applyBorder="1" applyAlignment="1">
      <alignment horizontal="center"/>
    </xf>
    <xf numFmtId="2" fontId="1" fillId="3" borderId="34" xfId="0" applyNumberFormat="1" applyFont="1" applyFill="1" applyBorder="1" applyAlignment="1">
      <alignment horizontal="center"/>
    </xf>
    <xf numFmtId="0" fontId="1" fillId="3" borderId="35" xfId="0" applyFont="1" applyFill="1" applyBorder="1" applyAlignment="1">
      <alignment horizontal="center" vertical="center" wrapText="1"/>
    </xf>
    <xf numFmtId="0" fontId="0" fillId="0" borderId="36" xfId="0" applyBorder="1" applyAlignment="1">
      <alignment horizontal="center"/>
    </xf>
    <xf numFmtId="2" fontId="1" fillId="3" borderId="37" xfId="0" applyNumberFormat="1" applyFont="1" applyFill="1" applyBorder="1" applyAlignment="1">
      <alignment horizontal="center"/>
    </xf>
    <xf numFmtId="0" fontId="1" fillId="3" borderId="38" xfId="0" applyFont="1" applyFill="1" applyBorder="1" applyAlignment="1">
      <alignment horizontal="center" vertical="center" wrapText="1"/>
    </xf>
    <xf numFmtId="0" fontId="1" fillId="3" borderId="12" xfId="0" applyFont="1" applyFill="1" applyBorder="1" applyAlignment="1">
      <alignment horizontal="center"/>
    </xf>
    <xf numFmtId="0" fontId="1" fillId="3" borderId="25" xfId="0" applyFont="1" applyFill="1" applyBorder="1" applyAlignment="1">
      <alignment horizontal="center"/>
    </xf>
    <xf numFmtId="2" fontId="1" fillId="3" borderId="9" xfId="0" applyNumberFormat="1" applyFont="1" applyFill="1" applyBorder="1" applyAlignment="1">
      <alignment horizontal="center"/>
    </xf>
    <xf numFmtId="0" fontId="6" fillId="0" borderId="4" xfId="0" applyFont="1" applyBorder="1" applyAlignment="1">
      <alignment horizontal="center"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31" xfId="0" applyFont="1" applyFill="1" applyBorder="1" applyAlignment="1">
      <alignment horizontal="center"/>
    </xf>
    <xf numFmtId="0" fontId="6" fillId="0" borderId="39" xfId="0" applyFont="1" applyBorder="1" applyAlignment="1">
      <alignment horizontal="justify" vertical="center" wrapText="1"/>
    </xf>
    <xf numFmtId="0" fontId="6" fillId="0" borderId="4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6" xfId="0" applyFont="1" applyBorder="1" applyAlignment="1">
      <alignment horizontal="center" vertical="center" wrapText="1"/>
    </xf>
    <xf numFmtId="0" fontId="1" fillId="3" borderId="11"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0" fillId="0" borderId="13" xfId="0" applyBorder="1" applyAlignment="1">
      <alignment horizontal="center"/>
    </xf>
    <xf numFmtId="0" fontId="1" fillId="3" borderId="9"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3" xfId="0" applyFont="1" applyBorder="1" applyAlignment="1">
      <alignment horizontal="center" vertical="center" wrapText="1"/>
    </xf>
    <xf numFmtId="0" fontId="0" fillId="0" borderId="38" xfId="0" applyBorder="1" applyAlignment="1">
      <alignment horizontal="justify" vertical="center" wrapText="1"/>
    </xf>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0" fillId="3" borderId="57" xfId="0" applyFill="1" applyBorder="1" applyAlignment="1">
      <alignment horizontal="center"/>
    </xf>
    <xf numFmtId="0" fontId="2" fillId="0" borderId="18" xfId="0" applyFont="1" applyBorder="1" applyAlignment="1">
      <alignment horizontal="center" vertical="center" wrapText="1"/>
    </xf>
    <xf numFmtId="0" fontId="2" fillId="3" borderId="19" xfId="0" applyFont="1" applyFill="1" applyBorder="1" applyAlignment="1">
      <alignment horizontal="center" vertical="center" wrapText="1"/>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33"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10" fontId="1" fillId="3" borderId="31" xfId="0" applyNumberFormat="1" applyFont="1" applyFill="1" applyBorder="1" applyAlignment="1">
      <alignment horizontal="center" vertical="center"/>
    </xf>
    <xf numFmtId="0" fontId="7" fillId="3" borderId="15"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9" xfId="0" applyFont="1" applyFill="1" applyBorder="1" applyAlignment="1">
      <alignment horizontal="center" vertical="center"/>
    </xf>
    <xf numFmtId="0" fontId="2" fillId="0" borderId="6" xfId="0" applyFont="1" applyFill="1" applyBorder="1" applyAlignment="1">
      <alignment horizontal="center" vertical="center" wrapText="1"/>
    </xf>
    <xf numFmtId="0" fontId="0" fillId="0" borderId="58" xfId="0" applyBorder="1" applyAlignment="1">
      <alignment horizontal="center"/>
    </xf>
    <xf numFmtId="0" fontId="0" fillId="3" borderId="59" xfId="0" applyFill="1" applyBorder="1" applyAlignment="1">
      <alignment horizontal="center" vertical="center"/>
    </xf>
    <xf numFmtId="0" fontId="1" fillId="0" borderId="14" xfId="0" applyFont="1" applyBorder="1" applyAlignment="1">
      <alignment horizontal="center"/>
    </xf>
    <xf numFmtId="0" fontId="1" fillId="0" borderId="32" xfId="0" applyFont="1" applyBorder="1" applyAlignment="1">
      <alignment horizontal="center" vertical="center"/>
    </xf>
    <xf numFmtId="0" fontId="1" fillId="3" borderId="15" xfId="0" applyFont="1" applyFill="1" applyBorder="1" applyAlignment="1">
      <alignment horizontal="center" vertical="center"/>
    </xf>
    <xf numFmtId="0" fontId="1" fillId="0" borderId="18" xfId="0" applyFont="1" applyBorder="1" applyAlignment="1">
      <alignment horizontal="center"/>
    </xf>
    <xf numFmtId="2" fontId="1" fillId="0" borderId="33" xfId="0" applyNumberFormat="1" applyFont="1" applyBorder="1" applyAlignment="1">
      <alignment horizontal="center" vertical="center"/>
    </xf>
    <xf numFmtId="0" fontId="1" fillId="0" borderId="33" xfId="0" applyFont="1" applyBorder="1" applyAlignment="1">
      <alignment horizontal="center" vertical="center"/>
    </xf>
    <xf numFmtId="2" fontId="1" fillId="3" borderId="19" xfId="0" applyNumberFormat="1" applyFont="1" applyFill="1" applyBorder="1" applyAlignment="1">
      <alignment horizontal="center" vertical="center"/>
    </xf>
    <xf numFmtId="0" fontId="0" fillId="0" borderId="0" xfId="0" applyBorder="1" applyAlignment="1">
      <alignment horizontal="center" vertical="center"/>
    </xf>
    <xf numFmtId="0" fontId="1" fillId="3" borderId="30" xfId="0" applyFont="1" applyFill="1" applyBorder="1" applyAlignment="1">
      <alignment horizontal="center" vertical="center"/>
    </xf>
    <xf numFmtId="0" fontId="0" fillId="0" borderId="0" xfId="0" applyBorder="1" applyAlignment="1">
      <alignment horizontal="center"/>
    </xf>
    <xf numFmtId="10" fontId="1" fillId="2" borderId="0" xfId="0" applyNumberFormat="1" applyFont="1" applyFill="1" applyBorder="1" applyAlignment="1">
      <alignment horizontal="center"/>
    </xf>
    <xf numFmtId="0" fontId="0" fillId="3" borderId="34" xfId="0" applyFont="1" applyFill="1" applyBorder="1" applyAlignment="1">
      <alignment horizontal="center"/>
    </xf>
    <xf numFmtId="0" fontId="3" fillId="4" borderId="0" xfId="0" applyFont="1" applyFill="1" applyBorder="1" applyAlignment="1">
      <alignment vertical="center"/>
    </xf>
    <xf numFmtId="0" fontId="3" fillId="2" borderId="55" xfId="0" applyFont="1" applyFill="1" applyBorder="1" applyAlignment="1">
      <alignment vertical="center"/>
    </xf>
    <xf numFmtId="0" fontId="0" fillId="2" borderId="35" xfId="0" applyFill="1" applyBorder="1" applyAlignment="1">
      <alignment horizontal="center" vertical="center"/>
    </xf>
    <xf numFmtId="0" fontId="0" fillId="2" borderId="56" xfId="0" applyFill="1" applyBorder="1" applyAlignment="1">
      <alignment horizontal="center" vertical="center"/>
    </xf>
    <xf numFmtId="1" fontId="1" fillId="3" borderId="15" xfId="0" applyNumberFormat="1" applyFont="1" applyFill="1" applyBorder="1" applyAlignment="1">
      <alignment horizontal="center" vertical="center"/>
    </xf>
    <xf numFmtId="1" fontId="1" fillId="3" borderId="17" xfId="0" applyNumberFormat="1" applyFont="1" applyFill="1" applyBorder="1" applyAlignment="1">
      <alignment horizontal="center" vertical="center"/>
    </xf>
    <xf numFmtId="1" fontId="1" fillId="3" borderId="19" xfId="0" applyNumberFormat="1" applyFont="1" applyFill="1" applyBorder="1" applyAlignment="1">
      <alignment horizontal="center" vertical="center"/>
    </xf>
    <xf numFmtId="2" fontId="0" fillId="0" borderId="0" xfId="0" applyNumberFormat="1" applyFill="1" applyBorder="1" applyAlignment="1">
      <alignment horizontal="center"/>
    </xf>
    <xf numFmtId="10" fontId="1" fillId="0" borderId="0" xfId="0" applyNumberFormat="1" applyFont="1" applyFill="1" applyBorder="1" applyAlignment="1">
      <alignment horizontal="center"/>
    </xf>
    <xf numFmtId="2" fontId="1" fillId="2" borderId="33" xfId="0" applyNumberFormat="1"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0" fillId="0" borderId="0" xfId="0" applyAlignment="1">
      <alignment horizontal="justify" vertical="top" wrapText="1"/>
    </xf>
    <xf numFmtId="0" fontId="0" fillId="0" borderId="0" xfId="0" applyAlignment="1">
      <alignment horizontal="justify"/>
    </xf>
    <xf numFmtId="0" fontId="5" fillId="3" borderId="10"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30" xfId="0" applyFont="1" applyFill="1" applyBorder="1" applyAlignment="1">
      <alignment horizontal="center" wrapText="1"/>
    </xf>
    <xf numFmtId="0" fontId="1" fillId="0" borderId="31" xfId="0" applyFont="1" applyFill="1" applyBorder="1" applyAlignment="1">
      <alignment horizontal="center" wrapText="1"/>
    </xf>
    <xf numFmtId="0" fontId="1" fillId="3" borderId="14" xfId="0" applyFont="1" applyFill="1" applyBorder="1" applyAlignment="1">
      <alignment horizontal="center"/>
    </xf>
    <xf numFmtId="0" fontId="1" fillId="3" borderId="15" xfId="0" applyFont="1" applyFill="1" applyBorder="1" applyAlignment="1">
      <alignment horizontal="center"/>
    </xf>
    <xf numFmtId="0" fontId="4" fillId="5" borderId="0" xfId="0"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3" borderId="32" xfId="0" applyFont="1" applyFill="1" applyBorder="1" applyAlignment="1">
      <alignment horizontal="center"/>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4" fillId="4"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
  <sheetViews>
    <sheetView zoomScaleNormal="100" workbookViewId="0">
      <selection activeCell="D9" sqref="D9"/>
    </sheetView>
  </sheetViews>
  <sheetFormatPr baseColWidth="10" defaultRowHeight="15" x14ac:dyDescent="0.25"/>
  <cols>
    <col min="1" max="1" width="5" customWidth="1"/>
    <col min="2" max="2" width="11.42578125" customWidth="1"/>
  </cols>
  <sheetData>
    <row r="2" spans="2:10" ht="18.75" x14ac:dyDescent="0.25">
      <c r="B2" s="109" t="s">
        <v>71</v>
      </c>
    </row>
    <row r="4" spans="2:10" ht="81.75" customHeight="1" x14ac:dyDescent="0.25">
      <c r="B4" s="110" t="s">
        <v>74</v>
      </c>
      <c r="C4" s="110"/>
      <c r="D4" s="110"/>
      <c r="E4" s="110"/>
      <c r="F4" s="110"/>
      <c r="G4" s="110"/>
      <c r="H4" s="110"/>
      <c r="I4" s="110"/>
      <c r="J4" s="110"/>
    </row>
    <row r="5" spans="2:10" ht="30.75" customHeight="1" x14ac:dyDescent="0.25">
      <c r="B5" s="111" t="s">
        <v>75</v>
      </c>
      <c r="C5" s="111"/>
      <c r="D5" s="111"/>
      <c r="E5" s="111"/>
      <c r="F5" s="111"/>
      <c r="G5" s="111"/>
      <c r="H5" s="111"/>
      <c r="I5" s="111"/>
      <c r="J5" s="111"/>
    </row>
    <row r="6" spans="2:10" ht="30" customHeight="1" x14ac:dyDescent="0.25">
      <c r="B6" s="111" t="s">
        <v>73</v>
      </c>
      <c r="C6" s="111"/>
      <c r="D6" s="111"/>
      <c r="E6" s="111"/>
      <c r="F6" s="111"/>
      <c r="G6" s="111"/>
      <c r="H6" s="111"/>
      <c r="I6" s="111"/>
      <c r="J6" s="111"/>
    </row>
  </sheetData>
  <mergeCells count="3">
    <mergeCell ref="B4:J4"/>
    <mergeCell ref="B5:J5"/>
    <mergeCell ref="B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1"/>
  <sheetViews>
    <sheetView zoomScale="90" zoomScaleNormal="90" workbookViewId="0">
      <selection activeCell="B2" sqref="B2:H2"/>
    </sheetView>
  </sheetViews>
  <sheetFormatPr baseColWidth="10" defaultRowHeight="15" x14ac:dyDescent="0.25"/>
  <cols>
    <col min="1" max="1" width="3.7109375" customWidth="1"/>
    <col min="2" max="2" width="27" bestFit="1" customWidth="1"/>
    <col min="3" max="3" width="21.7109375" style="1" customWidth="1"/>
    <col min="4" max="4" width="18.7109375" style="1" bestFit="1" customWidth="1"/>
    <col min="5" max="5" width="18.28515625" style="1" customWidth="1"/>
    <col min="6" max="6" width="19.28515625" style="1" customWidth="1"/>
    <col min="7" max="7" width="20.140625" style="1" customWidth="1"/>
  </cols>
  <sheetData>
    <row r="2" spans="2:8" ht="25.5" customHeight="1" x14ac:dyDescent="0.25">
      <c r="B2" s="120" t="s">
        <v>55</v>
      </c>
      <c r="C2" s="120"/>
      <c r="D2" s="120"/>
      <c r="E2" s="120"/>
      <c r="F2" s="120"/>
      <c r="G2" s="120"/>
      <c r="H2" s="120"/>
    </row>
    <row r="3" spans="2:8" ht="15.75" thickBot="1" x14ac:dyDescent="0.3"/>
    <row r="4" spans="2:8" ht="33" customHeight="1" thickBot="1" x14ac:dyDescent="0.3">
      <c r="C4" s="116" t="s">
        <v>21</v>
      </c>
      <c r="D4" s="117"/>
    </row>
    <row r="5" spans="2:8" ht="30" x14ac:dyDescent="0.25">
      <c r="B5" s="28" t="s">
        <v>0</v>
      </c>
      <c r="C5" s="29" t="s">
        <v>16</v>
      </c>
      <c r="D5" s="29" t="s">
        <v>17</v>
      </c>
      <c r="E5" s="29" t="s">
        <v>18</v>
      </c>
      <c r="F5" s="29" t="s">
        <v>19</v>
      </c>
      <c r="G5" s="32" t="s">
        <v>20</v>
      </c>
      <c r="H5" s="35" t="s">
        <v>40</v>
      </c>
    </row>
    <row r="6" spans="2:8" x14ac:dyDescent="0.25">
      <c r="B6" s="10" t="s">
        <v>1</v>
      </c>
      <c r="C6" s="2">
        <v>3</v>
      </c>
      <c r="D6" s="2">
        <v>3</v>
      </c>
      <c r="E6" s="2">
        <v>4</v>
      </c>
      <c r="F6" s="2">
        <v>3</v>
      </c>
      <c r="G6" s="3">
        <v>3</v>
      </c>
      <c r="H6" s="36">
        <f>AVERAGE(C6:G6)</f>
        <v>3.2</v>
      </c>
    </row>
    <row r="7" spans="2:8" x14ac:dyDescent="0.25">
      <c r="B7" s="10" t="s">
        <v>2</v>
      </c>
      <c r="C7" s="2">
        <v>4</v>
      </c>
      <c r="D7" s="2">
        <v>4</v>
      </c>
      <c r="E7" s="2">
        <v>5</v>
      </c>
      <c r="F7" s="2">
        <v>5</v>
      </c>
      <c r="G7" s="3">
        <v>3</v>
      </c>
      <c r="H7" s="36">
        <f t="shared" ref="H7:H20" si="0">AVERAGE(C7:G7)</f>
        <v>4.2</v>
      </c>
    </row>
    <row r="8" spans="2:8" x14ac:dyDescent="0.25">
      <c r="B8" s="10" t="s">
        <v>3</v>
      </c>
      <c r="C8" s="2">
        <v>3</v>
      </c>
      <c r="D8" s="2">
        <v>5</v>
      </c>
      <c r="E8" s="2">
        <v>4</v>
      </c>
      <c r="F8" s="2">
        <v>2</v>
      </c>
      <c r="G8" s="3">
        <v>3</v>
      </c>
      <c r="H8" s="36">
        <f t="shared" si="0"/>
        <v>3.4</v>
      </c>
    </row>
    <row r="9" spans="2:8" x14ac:dyDescent="0.25">
      <c r="B9" s="10" t="s">
        <v>4</v>
      </c>
      <c r="C9" s="2">
        <v>5</v>
      </c>
      <c r="D9" s="2">
        <v>5</v>
      </c>
      <c r="E9" s="2">
        <v>4</v>
      </c>
      <c r="F9" s="2">
        <v>4</v>
      </c>
      <c r="G9" s="3">
        <v>5</v>
      </c>
      <c r="H9" s="36">
        <f t="shared" si="0"/>
        <v>4.5999999999999996</v>
      </c>
    </row>
    <row r="10" spans="2:8" x14ac:dyDescent="0.25">
      <c r="B10" s="10" t="s">
        <v>5</v>
      </c>
      <c r="C10" s="2">
        <v>5</v>
      </c>
      <c r="D10" s="2">
        <v>5</v>
      </c>
      <c r="E10" s="2">
        <v>4</v>
      </c>
      <c r="F10" s="2">
        <v>4</v>
      </c>
      <c r="G10" s="3">
        <v>4</v>
      </c>
      <c r="H10" s="36">
        <f t="shared" si="0"/>
        <v>4.4000000000000004</v>
      </c>
    </row>
    <row r="11" spans="2:8" x14ac:dyDescent="0.25">
      <c r="B11" s="10" t="s">
        <v>6</v>
      </c>
      <c r="C11" s="2">
        <v>3</v>
      </c>
      <c r="D11" s="2">
        <v>3</v>
      </c>
      <c r="E11" s="2">
        <v>4</v>
      </c>
      <c r="F11" s="2">
        <v>4</v>
      </c>
      <c r="G11" s="3">
        <v>3</v>
      </c>
      <c r="H11" s="36">
        <f t="shared" si="0"/>
        <v>3.4</v>
      </c>
    </row>
    <row r="12" spans="2:8" x14ac:dyDescent="0.25">
      <c r="B12" s="10" t="s">
        <v>7</v>
      </c>
      <c r="C12" s="2">
        <v>3</v>
      </c>
      <c r="D12" s="2">
        <v>3</v>
      </c>
      <c r="E12" s="2">
        <v>3</v>
      </c>
      <c r="F12" s="2">
        <v>3</v>
      </c>
      <c r="G12" s="3">
        <v>3</v>
      </c>
      <c r="H12" s="36">
        <f t="shared" si="0"/>
        <v>3</v>
      </c>
    </row>
    <row r="13" spans="2:8" x14ac:dyDescent="0.25">
      <c r="B13" s="10" t="s">
        <v>8</v>
      </c>
      <c r="C13" s="2">
        <v>3</v>
      </c>
      <c r="D13" s="2">
        <v>3</v>
      </c>
      <c r="E13" s="2">
        <v>4</v>
      </c>
      <c r="F13" s="2">
        <v>2</v>
      </c>
      <c r="G13" s="3">
        <v>3</v>
      </c>
      <c r="H13" s="36">
        <f t="shared" si="0"/>
        <v>3</v>
      </c>
    </row>
    <row r="14" spans="2:8" x14ac:dyDescent="0.25">
      <c r="B14" s="10" t="s">
        <v>9</v>
      </c>
      <c r="C14" s="2">
        <v>3</v>
      </c>
      <c r="D14" s="2">
        <v>3</v>
      </c>
      <c r="E14" s="2">
        <v>2</v>
      </c>
      <c r="F14" s="2">
        <v>3</v>
      </c>
      <c r="G14" s="3">
        <v>3</v>
      </c>
      <c r="H14" s="36">
        <f t="shared" si="0"/>
        <v>2.8</v>
      </c>
    </row>
    <row r="15" spans="2:8" x14ac:dyDescent="0.25">
      <c r="B15" s="10" t="s">
        <v>10</v>
      </c>
      <c r="C15" s="2">
        <v>5</v>
      </c>
      <c r="D15" s="2">
        <v>5</v>
      </c>
      <c r="E15" s="2">
        <v>5</v>
      </c>
      <c r="F15" s="2">
        <v>4</v>
      </c>
      <c r="G15" s="3">
        <v>5</v>
      </c>
      <c r="H15" s="36">
        <f t="shared" si="0"/>
        <v>4.8</v>
      </c>
    </row>
    <row r="16" spans="2:8" x14ac:dyDescent="0.25">
      <c r="B16" s="10" t="s">
        <v>11</v>
      </c>
      <c r="C16" s="2">
        <v>1</v>
      </c>
      <c r="D16" s="2">
        <v>2</v>
      </c>
      <c r="E16" s="2">
        <v>2</v>
      </c>
      <c r="F16" s="2">
        <v>2</v>
      </c>
      <c r="G16" s="3">
        <v>2</v>
      </c>
      <c r="H16" s="36">
        <f t="shared" si="0"/>
        <v>1.8</v>
      </c>
    </row>
    <row r="17" spans="2:8" x14ac:dyDescent="0.25">
      <c r="B17" s="10" t="s">
        <v>12</v>
      </c>
      <c r="C17" s="2">
        <v>4</v>
      </c>
      <c r="D17" s="2">
        <v>4</v>
      </c>
      <c r="E17" s="2">
        <v>3</v>
      </c>
      <c r="F17" s="2">
        <v>2</v>
      </c>
      <c r="G17" s="3">
        <v>4</v>
      </c>
      <c r="H17" s="36">
        <f t="shared" si="0"/>
        <v>3.4</v>
      </c>
    </row>
    <row r="18" spans="2:8" x14ac:dyDescent="0.25">
      <c r="B18" s="10" t="s">
        <v>13</v>
      </c>
      <c r="C18" s="2">
        <v>5</v>
      </c>
      <c r="D18" s="2">
        <v>5</v>
      </c>
      <c r="E18" s="2">
        <v>5</v>
      </c>
      <c r="F18" s="2">
        <v>5</v>
      </c>
      <c r="G18" s="3">
        <v>5</v>
      </c>
      <c r="H18" s="36">
        <f t="shared" si="0"/>
        <v>5</v>
      </c>
    </row>
    <row r="19" spans="2:8" x14ac:dyDescent="0.25">
      <c r="B19" s="10" t="s">
        <v>14</v>
      </c>
      <c r="C19" s="2">
        <v>4</v>
      </c>
      <c r="D19" s="2">
        <v>4</v>
      </c>
      <c r="E19" s="2">
        <v>3</v>
      </c>
      <c r="F19" s="2">
        <v>3</v>
      </c>
      <c r="G19" s="3">
        <v>4</v>
      </c>
      <c r="H19" s="36">
        <f t="shared" si="0"/>
        <v>3.6</v>
      </c>
    </row>
    <row r="20" spans="2:8" ht="15.75" thickBot="1" x14ac:dyDescent="0.3">
      <c r="B20" s="18" t="s">
        <v>15</v>
      </c>
      <c r="C20" s="8">
        <v>2</v>
      </c>
      <c r="D20" s="8">
        <v>2</v>
      </c>
      <c r="E20" s="8">
        <v>3</v>
      </c>
      <c r="F20" s="8">
        <v>3</v>
      </c>
      <c r="G20" s="33">
        <v>2</v>
      </c>
      <c r="H20" s="37">
        <f t="shared" si="0"/>
        <v>2.4</v>
      </c>
    </row>
    <row r="21" spans="2:8" ht="15.75" thickBot="1" x14ac:dyDescent="0.3">
      <c r="B21" s="30" t="s">
        <v>39</v>
      </c>
      <c r="C21" s="31">
        <f>AVERAGE(C6:C20)</f>
        <v>3.5333333333333332</v>
      </c>
      <c r="D21" s="31">
        <f t="shared" ref="D21:G21" si="1">AVERAGE(D6:D20)</f>
        <v>3.7333333333333334</v>
      </c>
      <c r="E21" s="31">
        <f t="shared" si="1"/>
        <v>3.6666666666666665</v>
      </c>
      <c r="F21" s="31">
        <f t="shared" si="1"/>
        <v>3.2666666666666666</v>
      </c>
      <c r="G21" s="34">
        <f t="shared" si="1"/>
        <v>3.4666666666666668</v>
      </c>
      <c r="H21" s="38">
        <f>AVERAGE(H6:H20)</f>
        <v>3.5333333333333328</v>
      </c>
    </row>
    <row r="22" spans="2:8" ht="57.75" customHeight="1" x14ac:dyDescent="0.25"/>
    <row r="23" spans="2:8" ht="25.5" customHeight="1" x14ac:dyDescent="0.25">
      <c r="B23" s="120" t="s">
        <v>56</v>
      </c>
      <c r="C23" s="120"/>
      <c r="D23" s="120"/>
      <c r="E23" s="120"/>
      <c r="F23" s="120"/>
    </row>
    <row r="24" spans="2:8" ht="15.75" thickBot="1" x14ac:dyDescent="0.3"/>
    <row r="25" spans="2:8" x14ac:dyDescent="0.25">
      <c r="B25" s="121" t="s">
        <v>0</v>
      </c>
      <c r="C25" s="118" t="s">
        <v>22</v>
      </c>
      <c r="D25" s="119"/>
      <c r="E25" s="123" t="s">
        <v>25</v>
      </c>
      <c r="F25" s="124"/>
      <c r="G25"/>
    </row>
    <row r="26" spans="2:8" ht="15.75" thickBot="1" x14ac:dyDescent="0.3">
      <c r="B26" s="122"/>
      <c r="C26" s="12" t="s">
        <v>23</v>
      </c>
      <c r="D26" s="13" t="s">
        <v>24</v>
      </c>
      <c r="E26" s="12" t="s">
        <v>23</v>
      </c>
      <c r="F26" s="13" t="s">
        <v>24</v>
      </c>
      <c r="G26"/>
    </row>
    <row r="27" spans="2:8" x14ac:dyDescent="0.25">
      <c r="B27" s="14" t="s">
        <v>1</v>
      </c>
      <c r="C27" s="15">
        <v>1</v>
      </c>
      <c r="D27" s="16"/>
      <c r="E27" s="15">
        <v>1</v>
      </c>
      <c r="F27" s="16"/>
      <c r="G27"/>
    </row>
    <row r="28" spans="2:8" x14ac:dyDescent="0.25">
      <c r="B28" s="9" t="s">
        <v>2</v>
      </c>
      <c r="C28" s="10"/>
      <c r="D28" s="11">
        <v>1</v>
      </c>
      <c r="E28" s="10"/>
      <c r="F28" s="11">
        <v>1</v>
      </c>
      <c r="G28"/>
    </row>
    <row r="29" spans="2:8" x14ac:dyDescent="0.25">
      <c r="B29" s="9" t="s">
        <v>3</v>
      </c>
      <c r="C29" s="10">
        <v>1</v>
      </c>
      <c r="D29" s="11"/>
      <c r="E29" s="10">
        <v>1</v>
      </c>
      <c r="F29" s="11"/>
      <c r="G29"/>
    </row>
    <row r="30" spans="2:8" x14ac:dyDescent="0.25">
      <c r="B30" s="9" t="s">
        <v>4</v>
      </c>
      <c r="C30" s="10">
        <v>1</v>
      </c>
      <c r="D30" s="11"/>
      <c r="E30" s="10">
        <v>1</v>
      </c>
      <c r="F30" s="11"/>
      <c r="G30"/>
    </row>
    <row r="31" spans="2:8" x14ac:dyDescent="0.25">
      <c r="B31" s="9" t="s">
        <v>5</v>
      </c>
      <c r="C31" s="10">
        <v>1</v>
      </c>
      <c r="D31" s="11"/>
      <c r="E31" s="10">
        <v>1</v>
      </c>
      <c r="F31" s="11"/>
      <c r="G31"/>
    </row>
    <row r="32" spans="2:8" x14ac:dyDescent="0.25">
      <c r="B32" s="9" t="s">
        <v>6</v>
      </c>
      <c r="C32" s="10">
        <v>1</v>
      </c>
      <c r="D32" s="11"/>
      <c r="E32" s="10">
        <v>1</v>
      </c>
      <c r="F32" s="11"/>
      <c r="G32"/>
    </row>
    <row r="33" spans="2:7" x14ac:dyDescent="0.25">
      <c r="B33" s="9" t="s">
        <v>7</v>
      </c>
      <c r="C33" s="10">
        <v>1</v>
      </c>
      <c r="D33" s="11"/>
      <c r="E33" s="10">
        <v>1</v>
      </c>
      <c r="F33" s="11"/>
      <c r="G33"/>
    </row>
    <row r="34" spans="2:7" x14ac:dyDescent="0.25">
      <c r="B34" s="9" t="s">
        <v>8</v>
      </c>
      <c r="C34" s="10">
        <v>1</v>
      </c>
      <c r="D34" s="11"/>
      <c r="E34" s="10">
        <v>1</v>
      </c>
      <c r="F34" s="11"/>
      <c r="G34"/>
    </row>
    <row r="35" spans="2:7" x14ac:dyDescent="0.25">
      <c r="B35" s="9" t="s">
        <v>9</v>
      </c>
      <c r="C35" s="10">
        <v>1</v>
      </c>
      <c r="D35" s="11"/>
      <c r="E35" s="10"/>
      <c r="F35" s="11">
        <v>1</v>
      </c>
      <c r="G35"/>
    </row>
    <row r="36" spans="2:7" x14ac:dyDescent="0.25">
      <c r="B36" s="9" t="s">
        <v>10</v>
      </c>
      <c r="C36" s="10">
        <v>1</v>
      </c>
      <c r="D36" s="11"/>
      <c r="E36" s="10">
        <v>1</v>
      </c>
      <c r="F36" s="11"/>
      <c r="G36"/>
    </row>
    <row r="37" spans="2:7" x14ac:dyDescent="0.25">
      <c r="B37" s="9" t="s">
        <v>11</v>
      </c>
      <c r="C37" s="10">
        <v>1</v>
      </c>
      <c r="D37" s="11"/>
      <c r="E37" s="10">
        <v>1</v>
      </c>
      <c r="F37" s="11"/>
      <c r="G37"/>
    </row>
    <row r="38" spans="2:7" x14ac:dyDescent="0.25">
      <c r="B38" s="9" t="s">
        <v>12</v>
      </c>
      <c r="C38" s="10">
        <v>1</v>
      </c>
      <c r="D38" s="11"/>
      <c r="E38" s="10">
        <v>1</v>
      </c>
      <c r="F38" s="11"/>
      <c r="G38"/>
    </row>
    <row r="39" spans="2:7" x14ac:dyDescent="0.25">
      <c r="B39" s="9" t="s">
        <v>13</v>
      </c>
      <c r="C39" s="10"/>
      <c r="D39" s="11">
        <v>1</v>
      </c>
      <c r="E39" s="10"/>
      <c r="F39" s="11">
        <v>1</v>
      </c>
      <c r="G39"/>
    </row>
    <row r="40" spans="2:7" x14ac:dyDescent="0.25">
      <c r="B40" s="9" t="s">
        <v>14</v>
      </c>
      <c r="C40" s="10">
        <v>1</v>
      </c>
      <c r="D40" s="11"/>
      <c r="E40" s="10">
        <v>1</v>
      </c>
      <c r="F40" s="11"/>
      <c r="G40"/>
    </row>
    <row r="41" spans="2:7" ht="15.75" thickBot="1" x14ac:dyDescent="0.3">
      <c r="B41" s="17" t="s">
        <v>15</v>
      </c>
      <c r="C41" s="18"/>
      <c r="D41" s="19">
        <v>1</v>
      </c>
      <c r="E41" s="18"/>
      <c r="F41" s="19">
        <v>1</v>
      </c>
      <c r="G41"/>
    </row>
    <row r="42" spans="2:7" ht="15.75" thickBot="1" x14ac:dyDescent="0.3">
      <c r="B42" s="25" t="s">
        <v>39</v>
      </c>
      <c r="C42" s="26">
        <f>SUM(C27:C41)</f>
        <v>12</v>
      </c>
      <c r="D42" s="27">
        <f>SUM(D27:D41)</f>
        <v>3</v>
      </c>
      <c r="E42" s="26">
        <f>SUM(E27:E41)</f>
        <v>11</v>
      </c>
      <c r="F42" s="27">
        <f>SUM(F27:F41)</f>
        <v>4</v>
      </c>
      <c r="G42"/>
    </row>
    <row r="43" spans="2:7" ht="15.75" thickBot="1" x14ac:dyDescent="0.3">
      <c r="B43" s="20" t="s">
        <v>43</v>
      </c>
      <c r="C43" s="21">
        <f>(C42/15)*100</f>
        <v>80</v>
      </c>
      <c r="D43" s="22">
        <f t="shared" ref="D43:F43" si="2">(D42/15)*100</f>
        <v>20</v>
      </c>
      <c r="E43" s="23">
        <f t="shared" si="2"/>
        <v>73.333333333333329</v>
      </c>
      <c r="F43" s="24">
        <f t="shared" si="2"/>
        <v>26.666666666666668</v>
      </c>
    </row>
    <row r="47" spans="2:7" ht="23.25" customHeight="1" x14ac:dyDescent="0.25">
      <c r="B47" s="120" t="s">
        <v>57</v>
      </c>
      <c r="C47" s="120"/>
      <c r="D47" s="120"/>
      <c r="E47" s="120"/>
      <c r="F47" s="120"/>
      <c r="G47" s="120"/>
    </row>
    <row r="48" spans="2:7" ht="15.75" thickBot="1" x14ac:dyDescent="0.3"/>
    <row r="49" spans="2:7" x14ac:dyDescent="0.25">
      <c r="B49" s="112" t="s">
        <v>26</v>
      </c>
      <c r="C49" s="42" t="s">
        <v>27</v>
      </c>
      <c r="D49" s="43" t="s">
        <v>28</v>
      </c>
      <c r="E49" s="43" t="s">
        <v>29</v>
      </c>
      <c r="F49" s="44" t="s">
        <v>30</v>
      </c>
      <c r="G49" s="114" t="s">
        <v>39</v>
      </c>
    </row>
    <row r="50" spans="2:7" ht="15.75" thickBot="1" x14ac:dyDescent="0.3">
      <c r="B50" s="113"/>
      <c r="C50" s="58">
        <v>1</v>
      </c>
      <c r="D50" s="59">
        <v>2</v>
      </c>
      <c r="E50" s="59">
        <v>3</v>
      </c>
      <c r="F50" s="60">
        <v>4</v>
      </c>
      <c r="G50" s="115"/>
    </row>
    <row r="51" spans="2:7" ht="49.5" customHeight="1" x14ac:dyDescent="0.25">
      <c r="B51" s="53" t="s">
        <v>31</v>
      </c>
      <c r="C51" s="54"/>
      <c r="D51" s="55"/>
      <c r="E51" s="55">
        <v>3</v>
      </c>
      <c r="F51" s="56"/>
      <c r="G51" s="57">
        <f>SUM(C51:F51)</f>
        <v>3</v>
      </c>
    </row>
    <row r="52" spans="2:7" ht="45" x14ac:dyDescent="0.25">
      <c r="B52" s="40" t="s">
        <v>32</v>
      </c>
      <c r="C52" s="45"/>
      <c r="D52" s="39">
        <v>2</v>
      </c>
      <c r="E52" s="39"/>
      <c r="F52" s="46"/>
      <c r="G52" s="50">
        <f t="shared" ref="G52:G59" si="3">SUM(C52:F52)</f>
        <v>2</v>
      </c>
    </row>
    <row r="53" spans="2:7" x14ac:dyDescent="0.25">
      <c r="B53" s="40" t="s">
        <v>33</v>
      </c>
      <c r="C53" s="45"/>
      <c r="D53" s="39">
        <v>2</v>
      </c>
      <c r="E53" s="39"/>
      <c r="F53" s="46"/>
      <c r="G53" s="50">
        <f t="shared" si="3"/>
        <v>2</v>
      </c>
    </row>
    <row r="54" spans="2:7" ht="51.75" customHeight="1" x14ac:dyDescent="0.25">
      <c r="B54" s="40" t="s">
        <v>34</v>
      </c>
      <c r="C54" s="45"/>
      <c r="D54" s="39"/>
      <c r="E54" s="39">
        <v>3</v>
      </c>
      <c r="F54" s="46"/>
      <c r="G54" s="50">
        <f t="shared" si="3"/>
        <v>3</v>
      </c>
    </row>
    <row r="55" spans="2:7" ht="45" x14ac:dyDescent="0.25">
      <c r="B55" s="40" t="s">
        <v>35</v>
      </c>
      <c r="C55" s="45"/>
      <c r="D55" s="39"/>
      <c r="E55" s="39"/>
      <c r="F55" s="46">
        <v>4</v>
      </c>
      <c r="G55" s="50">
        <f t="shared" si="3"/>
        <v>4</v>
      </c>
    </row>
    <row r="56" spans="2:7" ht="48" customHeight="1" x14ac:dyDescent="0.25">
      <c r="B56" s="40" t="s">
        <v>36</v>
      </c>
      <c r="C56" s="45"/>
      <c r="D56" s="39"/>
      <c r="E56" s="39">
        <v>3</v>
      </c>
      <c r="F56" s="46"/>
      <c r="G56" s="50">
        <f t="shared" si="3"/>
        <v>3</v>
      </c>
    </row>
    <row r="57" spans="2:7" ht="45" x14ac:dyDescent="0.25">
      <c r="B57" s="40" t="s">
        <v>37</v>
      </c>
      <c r="C57" s="45"/>
      <c r="D57" s="39"/>
      <c r="E57" s="39">
        <v>3</v>
      </c>
      <c r="F57" s="46"/>
      <c r="G57" s="50">
        <f t="shared" si="3"/>
        <v>3</v>
      </c>
    </row>
    <row r="58" spans="2:7" ht="45" x14ac:dyDescent="0.25">
      <c r="B58" s="40" t="s">
        <v>41</v>
      </c>
      <c r="C58" s="45"/>
      <c r="D58" s="39"/>
      <c r="E58" s="39"/>
      <c r="F58" s="46">
        <v>4</v>
      </c>
      <c r="G58" s="50">
        <f t="shared" si="3"/>
        <v>4</v>
      </c>
    </row>
    <row r="59" spans="2:7" ht="45.75" thickBot="1" x14ac:dyDescent="0.3">
      <c r="B59" s="41" t="s">
        <v>38</v>
      </c>
      <c r="C59" s="47"/>
      <c r="D59" s="48"/>
      <c r="E59" s="48">
        <v>3</v>
      </c>
      <c r="F59" s="49"/>
      <c r="G59" s="51">
        <f t="shared" si="3"/>
        <v>3</v>
      </c>
    </row>
    <row r="60" spans="2:7" ht="15.75" thickBot="1" x14ac:dyDescent="0.3">
      <c r="B60" s="30" t="s">
        <v>40</v>
      </c>
      <c r="C60" s="97"/>
      <c r="D60" s="97"/>
      <c r="E60" s="97"/>
      <c r="F60" s="97"/>
      <c r="G60" s="52">
        <f>AVERAGE(G51:G59)</f>
        <v>3</v>
      </c>
    </row>
    <row r="61" spans="2:7" x14ac:dyDescent="0.25">
      <c r="C61"/>
      <c r="D61"/>
      <c r="E61"/>
      <c r="F61"/>
    </row>
  </sheetData>
  <mergeCells count="9">
    <mergeCell ref="B49:B50"/>
    <mergeCell ref="G49:G50"/>
    <mergeCell ref="C4:D4"/>
    <mergeCell ref="C25:D25"/>
    <mergeCell ref="B2:H2"/>
    <mergeCell ref="B23:F23"/>
    <mergeCell ref="B47:G47"/>
    <mergeCell ref="B25:B26"/>
    <mergeCell ref="E25:F25"/>
  </mergeCells>
  <hyperlinks>
    <hyperlink ref="B58" location="_ftn1" display="_ftn1"/>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zoomScale="90" zoomScaleNormal="90" workbookViewId="0">
      <selection activeCell="F14" sqref="F14"/>
    </sheetView>
  </sheetViews>
  <sheetFormatPr baseColWidth="10" defaultRowHeight="15" x14ac:dyDescent="0.25"/>
  <cols>
    <col min="2" max="2" width="27.7109375" customWidth="1"/>
    <col min="3" max="3" width="23" style="1" customWidth="1"/>
    <col min="4" max="4" width="15.5703125" style="1" bestFit="1" customWidth="1"/>
    <col min="5" max="6" width="20.5703125" customWidth="1"/>
  </cols>
  <sheetData>
    <row r="1" spans="2:5" ht="18.75" x14ac:dyDescent="0.25">
      <c r="B1" s="108"/>
    </row>
    <row r="2" spans="2:5" ht="24" customHeight="1" x14ac:dyDescent="0.25">
      <c r="B2" s="98" t="s">
        <v>59</v>
      </c>
      <c r="C2" s="98"/>
      <c r="D2" s="98"/>
      <c r="E2" s="99"/>
    </row>
    <row r="3" spans="2:5" ht="15.75" thickBot="1" x14ac:dyDescent="0.3"/>
    <row r="4" spans="2:5" ht="15.75" thickBot="1" x14ac:dyDescent="0.3">
      <c r="B4" s="62" t="s">
        <v>0</v>
      </c>
      <c r="C4" s="62" t="s">
        <v>42</v>
      </c>
    </row>
    <row r="5" spans="2:5" x14ac:dyDescent="0.25">
      <c r="B5" s="14" t="s">
        <v>1</v>
      </c>
      <c r="C5" s="14">
        <v>5.5</v>
      </c>
    </row>
    <row r="6" spans="2:5" x14ac:dyDescent="0.25">
      <c r="B6" s="9" t="s">
        <v>2</v>
      </c>
      <c r="C6" s="9">
        <v>6</v>
      </c>
    </row>
    <row r="7" spans="2:5" x14ac:dyDescent="0.25">
      <c r="B7" s="9" t="s">
        <v>3</v>
      </c>
      <c r="C7" s="9">
        <v>4</v>
      </c>
    </row>
    <row r="8" spans="2:5" x14ac:dyDescent="0.25">
      <c r="B8" s="9" t="s">
        <v>4</v>
      </c>
      <c r="C8" s="9">
        <v>5</v>
      </c>
    </row>
    <row r="9" spans="2:5" x14ac:dyDescent="0.25">
      <c r="B9" s="9" t="s">
        <v>5</v>
      </c>
      <c r="C9" s="9">
        <v>6.5</v>
      </c>
    </row>
    <row r="10" spans="2:5" x14ac:dyDescent="0.25">
      <c r="B10" s="9" t="s">
        <v>6</v>
      </c>
      <c r="C10" s="9">
        <v>7</v>
      </c>
    </row>
    <row r="11" spans="2:5" x14ac:dyDescent="0.25">
      <c r="B11" s="9" t="s">
        <v>7</v>
      </c>
      <c r="C11" s="9">
        <v>4.5</v>
      </c>
    </row>
    <row r="12" spans="2:5" x14ac:dyDescent="0.25">
      <c r="B12" s="9" t="s">
        <v>8</v>
      </c>
      <c r="C12" s="9">
        <v>5.8</v>
      </c>
    </row>
    <row r="13" spans="2:5" x14ac:dyDescent="0.25">
      <c r="B13" s="9" t="s">
        <v>9</v>
      </c>
      <c r="C13" s="9">
        <v>6.3</v>
      </c>
    </row>
    <row r="14" spans="2:5" x14ac:dyDescent="0.25">
      <c r="B14" s="9" t="s">
        <v>10</v>
      </c>
      <c r="C14" s="9">
        <v>4.7</v>
      </c>
    </row>
    <row r="15" spans="2:5" x14ac:dyDescent="0.25">
      <c r="B15" s="9" t="s">
        <v>11</v>
      </c>
      <c r="C15" s="9">
        <v>4</v>
      </c>
    </row>
    <row r="16" spans="2:5" x14ac:dyDescent="0.25">
      <c r="B16" s="9" t="s">
        <v>12</v>
      </c>
      <c r="C16" s="9">
        <v>6.6</v>
      </c>
    </row>
    <row r="17" spans="2:3" x14ac:dyDescent="0.25">
      <c r="B17" s="9" t="s">
        <v>13</v>
      </c>
      <c r="C17" s="9">
        <v>5.2</v>
      </c>
    </row>
    <row r="18" spans="2:3" x14ac:dyDescent="0.25">
      <c r="B18" s="9" t="s">
        <v>14</v>
      </c>
      <c r="C18" s="9">
        <v>4.8</v>
      </c>
    </row>
    <row r="19" spans="2:3" ht="15.75" thickBot="1" x14ac:dyDescent="0.3">
      <c r="B19" s="61" t="s">
        <v>15</v>
      </c>
      <c r="C19" s="61">
        <v>5.4</v>
      </c>
    </row>
    <row r="20" spans="2:3" ht="15.75" thickBot="1" x14ac:dyDescent="0.3">
      <c r="B20" s="30" t="s">
        <v>39</v>
      </c>
      <c r="C20" s="52">
        <f>AVERAGE(C5:C19)</f>
        <v>5.42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5"/>
  <sheetViews>
    <sheetView tabSelected="1" topLeftCell="B1" zoomScale="80" zoomScaleNormal="80" workbookViewId="0">
      <selection activeCell="C62" sqref="C62"/>
    </sheetView>
  </sheetViews>
  <sheetFormatPr baseColWidth="10" defaultRowHeight="15" x14ac:dyDescent="0.25"/>
  <cols>
    <col min="1" max="1" width="6.5703125" style="1" customWidth="1"/>
    <col min="2" max="2" width="30.28515625" style="1" customWidth="1"/>
    <col min="3" max="3" width="11.42578125" style="1"/>
    <col min="4" max="4" width="11.42578125" style="1" customWidth="1"/>
    <col min="5" max="5" width="11.7109375" style="1" customWidth="1"/>
    <col min="6" max="6" width="12.5703125" style="1" customWidth="1"/>
    <col min="7" max="7" width="13.5703125" style="1" customWidth="1"/>
    <col min="8" max="8" width="14" style="1" customWidth="1"/>
    <col min="9" max="9" width="29.140625" style="1" customWidth="1"/>
    <col min="10" max="10" width="24.7109375" style="1" customWidth="1"/>
    <col min="11" max="11" width="11.7109375" style="1" customWidth="1"/>
    <col min="12" max="16384" width="11.42578125" style="1"/>
  </cols>
  <sheetData>
    <row r="3" spans="2:13" ht="24.75" customHeight="1" x14ac:dyDescent="0.25">
      <c r="B3" s="133" t="s">
        <v>58</v>
      </c>
      <c r="C3" s="133"/>
      <c r="D3" s="133"/>
      <c r="E3" s="133"/>
      <c r="F3" s="133"/>
      <c r="G3" s="133"/>
      <c r="H3" s="133"/>
      <c r="I3" s="133"/>
      <c r="J3" s="133"/>
      <c r="K3" s="133"/>
    </row>
    <row r="4" spans="2:13" x14ac:dyDescent="0.25">
      <c r="K4" s="6"/>
    </row>
    <row r="5" spans="2:13" ht="15.75" thickBot="1" x14ac:dyDescent="0.3">
      <c r="C5" s="5"/>
      <c r="K5" s="6"/>
    </row>
    <row r="6" spans="2:13" ht="15.75" thickBot="1" x14ac:dyDescent="0.3">
      <c r="B6" s="126" t="s">
        <v>61</v>
      </c>
      <c r="C6" s="118" t="s">
        <v>62</v>
      </c>
      <c r="D6" s="125"/>
      <c r="E6" s="125"/>
      <c r="F6" s="125"/>
      <c r="G6" s="125"/>
      <c r="H6" s="69"/>
      <c r="I6" s="128" t="s">
        <v>63</v>
      </c>
      <c r="J6" s="129"/>
      <c r="K6" s="130"/>
    </row>
    <row r="7" spans="2:13" ht="45.75" thickBot="1" x14ac:dyDescent="0.3">
      <c r="B7" s="127"/>
      <c r="C7" s="70" t="s">
        <v>45</v>
      </c>
      <c r="D7" s="65" t="s">
        <v>46</v>
      </c>
      <c r="E7" s="65" t="s">
        <v>47</v>
      </c>
      <c r="F7" s="65" t="s">
        <v>48</v>
      </c>
      <c r="G7" s="65" t="s">
        <v>49</v>
      </c>
      <c r="H7" s="71" t="s">
        <v>44</v>
      </c>
      <c r="I7" s="83" t="s">
        <v>50</v>
      </c>
      <c r="J7" s="131" t="s">
        <v>51</v>
      </c>
      <c r="K7" s="132"/>
    </row>
    <row r="8" spans="2:13" ht="63.75" customHeight="1" x14ac:dyDescent="0.25">
      <c r="B8" s="66" t="s">
        <v>53</v>
      </c>
      <c r="C8" s="72"/>
      <c r="D8" s="73">
        <v>4</v>
      </c>
      <c r="E8" s="73">
        <v>5</v>
      </c>
      <c r="F8" s="73">
        <v>6</v>
      </c>
      <c r="G8" s="73"/>
      <c r="H8" s="80">
        <f>SUM(C8:G8)</f>
        <v>15</v>
      </c>
      <c r="I8" s="72" t="s">
        <v>68</v>
      </c>
      <c r="J8" s="100" t="s">
        <v>66</v>
      </c>
      <c r="K8" s="102">
        <f>(32/60)*100</f>
        <v>53.333333333333336</v>
      </c>
    </row>
    <row r="9" spans="2:13" ht="72.75" customHeight="1" x14ac:dyDescent="0.25">
      <c r="B9" s="67" t="s">
        <v>72</v>
      </c>
      <c r="C9" s="74">
        <v>1</v>
      </c>
      <c r="D9" s="63">
        <v>3</v>
      </c>
      <c r="E9" s="63">
        <v>5</v>
      </c>
      <c r="F9" s="63">
        <v>2</v>
      </c>
      <c r="G9" s="63">
        <v>4</v>
      </c>
      <c r="H9" s="81">
        <f t="shared" ref="H9:H11" si="0">SUM(C9:G9)</f>
        <v>15</v>
      </c>
      <c r="I9" s="74" t="s">
        <v>70</v>
      </c>
      <c r="J9" s="64" t="s">
        <v>65</v>
      </c>
      <c r="K9" s="103">
        <f>(35/60)*100</f>
        <v>58.333333333333336</v>
      </c>
    </row>
    <row r="10" spans="2:13" ht="59.25" customHeight="1" x14ac:dyDescent="0.25">
      <c r="B10" s="67" t="s">
        <v>60</v>
      </c>
      <c r="C10" s="74">
        <v>1</v>
      </c>
      <c r="D10" s="63">
        <v>3</v>
      </c>
      <c r="E10" s="63">
        <v>5</v>
      </c>
      <c r="F10" s="63">
        <v>2</v>
      </c>
      <c r="G10" s="63">
        <v>4</v>
      </c>
      <c r="H10" s="81">
        <f t="shared" si="0"/>
        <v>15</v>
      </c>
      <c r="I10" s="74" t="s">
        <v>70</v>
      </c>
      <c r="J10" s="64" t="s">
        <v>65</v>
      </c>
      <c r="K10" s="103">
        <f>(35/60)*100</f>
        <v>58.333333333333336</v>
      </c>
    </row>
    <row r="11" spans="2:13" ht="60.75" thickBot="1" x14ac:dyDescent="0.3">
      <c r="B11" s="68" t="s">
        <v>54</v>
      </c>
      <c r="C11" s="75"/>
      <c r="D11" s="76">
        <v>2</v>
      </c>
      <c r="E11" s="76">
        <v>4</v>
      </c>
      <c r="F11" s="76">
        <v>5</v>
      </c>
      <c r="G11" s="76">
        <v>4</v>
      </c>
      <c r="H11" s="82">
        <f t="shared" si="0"/>
        <v>15</v>
      </c>
      <c r="I11" s="75" t="s">
        <v>69</v>
      </c>
      <c r="J11" s="101" t="s">
        <v>52</v>
      </c>
      <c r="K11" s="104">
        <f>(41/60)*100</f>
        <v>68.333333333333329</v>
      </c>
    </row>
    <row r="12" spans="2:13" ht="15.75" thickBot="1" x14ac:dyDescent="0.3">
      <c r="B12" s="84"/>
      <c r="C12" s="77"/>
      <c r="D12" s="77"/>
      <c r="E12" s="77"/>
      <c r="F12" s="77"/>
      <c r="G12" s="77"/>
      <c r="H12" s="85"/>
      <c r="I12" s="77"/>
      <c r="J12" s="78" t="s">
        <v>67</v>
      </c>
      <c r="K12" s="7"/>
      <c r="M12" s="4"/>
    </row>
    <row r="13" spans="2:13" ht="15.75" thickBot="1" x14ac:dyDescent="0.3">
      <c r="B13" s="86" t="s">
        <v>39</v>
      </c>
      <c r="C13" s="87">
        <f>SUM(C8:C12)</f>
        <v>2</v>
      </c>
      <c r="D13" s="87">
        <f>SUM(D8:D12)</f>
        <v>12</v>
      </c>
      <c r="E13" s="87">
        <f>SUM(E8:E12)</f>
        <v>19</v>
      </c>
      <c r="F13" s="87">
        <f>SUM(F8:F12)</f>
        <v>15</v>
      </c>
      <c r="G13" s="87">
        <f>SUM(G8:G12)</f>
        <v>12</v>
      </c>
      <c r="H13" s="88">
        <f>SUM(C13:G13)</f>
        <v>60</v>
      </c>
      <c r="I13" s="94" t="s">
        <v>64</v>
      </c>
      <c r="J13" s="79">
        <v>0.59250000000000003</v>
      </c>
      <c r="K13" s="96"/>
    </row>
    <row r="14" spans="2:13" ht="15.75" thickBot="1" x14ac:dyDescent="0.3">
      <c r="B14" s="89" t="s">
        <v>43</v>
      </c>
      <c r="C14" s="90">
        <f>(C13/H13)*100</f>
        <v>3.3333333333333335</v>
      </c>
      <c r="D14" s="91">
        <f>(D13/H13)*100</f>
        <v>20</v>
      </c>
      <c r="E14" s="107">
        <f>(E13/H13)*100</f>
        <v>31.666666666666664</v>
      </c>
      <c r="F14" s="91">
        <f>(F13/H13)*100</f>
        <v>25</v>
      </c>
      <c r="G14" s="91">
        <f>(G13/H13)*100</f>
        <v>20</v>
      </c>
      <c r="H14" s="92">
        <f>SUM(C14:G14)</f>
        <v>100</v>
      </c>
      <c r="I14" s="93"/>
      <c r="J14" s="93"/>
      <c r="K14" s="7"/>
    </row>
    <row r="15" spans="2:13" x14ac:dyDescent="0.25">
      <c r="B15" s="95"/>
      <c r="C15" s="93"/>
      <c r="D15" s="95"/>
      <c r="E15" s="95"/>
      <c r="F15" s="95"/>
      <c r="G15" s="95"/>
      <c r="H15" s="95"/>
      <c r="I15" s="95"/>
      <c r="J15" s="106"/>
      <c r="K15" s="105"/>
    </row>
  </sheetData>
  <mergeCells count="5">
    <mergeCell ref="C6:G6"/>
    <mergeCell ref="B6:B7"/>
    <mergeCell ref="I6:K6"/>
    <mergeCell ref="J7:K7"/>
    <mergeCell ref="B3:K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INTRODUCCION</vt:lpstr>
      <vt:lpstr>REACCION</vt:lpstr>
      <vt:lpstr>APRENDIZAJE</vt:lpstr>
      <vt:lpstr>TRANSFERENCIA</vt:lpstr>
      <vt:lpstr>REACCION!_ftnref1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Triviño</dc:creator>
  <cp:lastModifiedBy>Daniela Triantafilo</cp:lastModifiedBy>
  <dcterms:created xsi:type="dcterms:W3CDTF">2013-07-18T15:18:45Z</dcterms:created>
  <dcterms:modified xsi:type="dcterms:W3CDTF">2015-12-03T19:19:11Z</dcterms:modified>
</cp:coreProperties>
</file>