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autoCompressPictures="0" defaultThemeVersion="124226"/>
  <bookViews>
    <workbookView xWindow="-105" yWindow="-105" windowWidth="20730" windowHeight="11760" tabRatio="731" activeTab="1"/>
  </bookViews>
  <sheets>
    <sheet name="Consideraciones" sheetId="11" r:id="rId1"/>
    <sheet name="Detalle informe Trimestral" sheetId="12" r:id="rId2"/>
    <sheet name="Resumen de Inversión" sheetId="9" r:id="rId3"/>
    <sheet name="Validación Datos" sheetId="7" state="hidden" r:id="rId4"/>
    <sheet name="Hoja1" sheetId="13" state="hidden" r:id="rId5"/>
  </sheets>
  <externalReferences>
    <externalReference r:id="rId6"/>
    <externalReference r:id="rId7"/>
    <externalReference r:id="rId8"/>
    <externalReference r:id="rId9"/>
    <externalReference r:id="rId10"/>
    <externalReference r:id="rId11"/>
  </externalReferences>
  <definedNames>
    <definedName name="Descripción">'[1]Factores 1'!$N$18:$N$27</definedName>
    <definedName name="mecanismo_compra">[2]Listas!$D$2:$D$6</definedName>
    <definedName name="Programa">'[1]Factores 1'!$K$4:$K$7</definedName>
    <definedName name="Sub_Unidad">'[1]Factores 1'!$D$4:$D$48</definedName>
    <definedName name="Tipo_de_Compra_Contratación">[3]Factores!$B$3:$B$5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6" i="9" l="1"/>
  <c r="C5" i="9"/>
  <c r="M21" i="12" l="1"/>
  <c r="C9" i="9" l="1"/>
  <c r="D7" i="9" s="1"/>
  <c r="D6" i="9" l="1"/>
  <c r="D5" i="9"/>
  <c r="D9" i="9" l="1"/>
</calcChain>
</file>

<file path=xl/sharedStrings.xml><?xml version="1.0" encoding="utf-8"?>
<sst xmlns="http://schemas.openxmlformats.org/spreadsheetml/2006/main" count="297" uniqueCount="122">
  <si>
    <t>Ministerio</t>
  </si>
  <si>
    <t>Servicio</t>
  </si>
  <si>
    <t>Nombre campaña/avisaje</t>
  </si>
  <si>
    <t>Cine</t>
  </si>
  <si>
    <t>Nombre del Soporte</t>
  </si>
  <si>
    <t>Tipo de Compra: Contratación Directa o Agencia</t>
  </si>
  <si>
    <t>Agencia/Razon Social de la compra</t>
  </si>
  <si>
    <t>Inicio Campaña</t>
  </si>
  <si>
    <t>Fin Campaña</t>
  </si>
  <si>
    <t>Directo</t>
  </si>
  <si>
    <t xml:space="preserve">Agencia </t>
  </si>
  <si>
    <t>Televisión</t>
  </si>
  <si>
    <t>Prensa</t>
  </si>
  <si>
    <t>Radio</t>
  </si>
  <si>
    <t>Digital</t>
  </si>
  <si>
    <t>Vía Pública</t>
  </si>
  <si>
    <t>Impresión</t>
  </si>
  <si>
    <t>Otros</t>
  </si>
  <si>
    <t>N/A</t>
  </si>
  <si>
    <t>Ministerio del Trabajo</t>
  </si>
  <si>
    <t>Ministerio Secretaria General de Presidencia</t>
  </si>
  <si>
    <t>Ministerio Secretario General de Gobierno</t>
  </si>
  <si>
    <t>Ministerio de Obras Públicas</t>
  </si>
  <si>
    <t>Ministerio de Vivienda y Urbanismo</t>
  </si>
  <si>
    <t>Ministerio de Salud</t>
  </si>
  <si>
    <t>Ministerio del Media Ambiente</t>
  </si>
  <si>
    <t>Ministerio de Desarrollo Social y Familia</t>
  </si>
  <si>
    <t>Ministerio de Justicia y DDDHH</t>
  </si>
  <si>
    <t>Ministerio de Energía</t>
  </si>
  <si>
    <t>Ministerio de Educación</t>
  </si>
  <si>
    <t>Ministerio de Economía, Fomento y Turismo</t>
  </si>
  <si>
    <t>Ministerio del Deporte</t>
  </si>
  <si>
    <t>Ministerio de Defensa Nacional</t>
  </si>
  <si>
    <t>Ministerio de Cultura, las Artes y Patrimonio</t>
  </si>
  <si>
    <t>Ministerio de Bienes Nacionales</t>
  </si>
  <si>
    <t>Ministerio de Minería</t>
  </si>
  <si>
    <t xml:space="preserve">1° Dama </t>
  </si>
  <si>
    <t>Ministerio de la Mujer y Equidad de Género</t>
  </si>
  <si>
    <t xml:space="preserve">Ministerio de Ciencias </t>
  </si>
  <si>
    <t>Ministerio del Interior y Seguridad Pública</t>
  </si>
  <si>
    <t>Ministerio de Hacienda</t>
  </si>
  <si>
    <t>Ministerio de Transporte</t>
  </si>
  <si>
    <t>Ministerio de Agricultura</t>
  </si>
  <si>
    <t>Medio</t>
  </si>
  <si>
    <t>Cobertura del Soporte</t>
  </si>
  <si>
    <t>Región</t>
  </si>
  <si>
    <t>Antofagasta</t>
  </si>
  <si>
    <t>Araucanía</t>
  </si>
  <si>
    <t>Arica</t>
  </si>
  <si>
    <t>Atacama</t>
  </si>
  <si>
    <t>Aysén</t>
  </si>
  <si>
    <t>Coquimbo</t>
  </si>
  <si>
    <t>Libertador Bernardo O'Higgins</t>
  </si>
  <si>
    <t>Los Lagos</t>
  </si>
  <si>
    <t>Los Ríos</t>
  </si>
  <si>
    <t>Magallanes</t>
  </si>
  <si>
    <t>Maule</t>
  </si>
  <si>
    <t>Metropolitana</t>
  </si>
  <si>
    <t>Ñuble</t>
  </si>
  <si>
    <t>Tarapacá</t>
  </si>
  <si>
    <t>Valparaíso</t>
  </si>
  <si>
    <t>Biobío</t>
  </si>
  <si>
    <t>Nacional</t>
  </si>
  <si>
    <t>Regional</t>
  </si>
  <si>
    <t>Internacional</t>
  </si>
  <si>
    <t>Inversión</t>
  </si>
  <si>
    <t>Inversión Neta</t>
  </si>
  <si>
    <t>Ministerio de Relaciones ExteriorEs</t>
  </si>
  <si>
    <t>% de Inversión</t>
  </si>
  <si>
    <t>Cobertura</t>
  </si>
  <si>
    <t>Se debe especificar el nombre de la campaña o avisaje que exhibió</t>
  </si>
  <si>
    <t>Columna</t>
  </si>
  <si>
    <t>Tipo de Compra, corresponde a la modalidad de contratación del servicio, si fue a traves de agencia o trato directo</t>
  </si>
  <si>
    <t>Especificar Ministerio</t>
  </si>
  <si>
    <t>Nombre del Servicio</t>
  </si>
  <si>
    <t>Especificar nombre de agencia o Razón social del medio con el cual fue contratado el servicio</t>
  </si>
  <si>
    <t xml:space="preserve">Especificar la región en donde exhibió la campaña o avisaje. </t>
  </si>
  <si>
    <t>Se debe ingresar la Inversión neta (sin iva) en miles de pesos</t>
  </si>
  <si>
    <t>Hoja Detalle Informe Trimestral</t>
  </si>
  <si>
    <t>Instrucción</t>
  </si>
  <si>
    <t xml:space="preserve">Especificar fecha de inicio y fin, periodo y/o  fecha de exhibición </t>
  </si>
  <si>
    <t>Hoja Resumen de Inversión</t>
  </si>
  <si>
    <t>Se muestra el resumen de la inversión ingresada en el detalle del gasto trimestral</t>
  </si>
  <si>
    <t>Este debe cumplir con el 40% de inversión en regiones según los términos de los artículos 99 y 100 de la ley N° 18.045</t>
  </si>
  <si>
    <t>Resumen Inversión por tipo de Cobertura</t>
  </si>
  <si>
    <t xml:space="preserve">Nombre del soporte, por ejemplo: La Tercera, El Mercurio, El Pingüino, Radio ADN, C13, etc. E el caso de impresión de folletos se debe repetir el nombre de la razón social. </t>
  </si>
  <si>
    <t>Especificar la cobertura del soporte, si es nacional, regional o internacional. En el caso de la cobertura nacional la región es Metropolitana.</t>
  </si>
  <si>
    <t>Especificar el medio en cual exhibió la campaña y/o avisaje. Para folleteria utilizar "Impresión" y todo lo que corresponde a Merchadising utilizar "Otros"</t>
  </si>
  <si>
    <t>Inicio / Fin Campaña</t>
  </si>
  <si>
    <t>Tipo de Compra</t>
  </si>
  <si>
    <t xml:space="preserve">INGRESAR VALORES NETOS SIN IVA </t>
  </si>
  <si>
    <t>Monitoreo Gasto Publicitario 1° Trimestre 2022</t>
  </si>
  <si>
    <t>Consideraciones para el consolidado Inversiones Trimestrales 2022</t>
  </si>
  <si>
    <t>Dirección Nacional del Servicio Civil</t>
  </si>
  <si>
    <t>Publicaciones de avisos de convocatoria Concursos Sistema de Alta Dirección Pública</t>
  </si>
  <si>
    <t>EL AUSTRAL DE OSORNO</t>
  </si>
  <si>
    <t>REGIONAL</t>
  </si>
  <si>
    <t>EL DIARIO CONCEPCIÓN</t>
  </si>
  <si>
    <t>EL RANCAGUINO</t>
  </si>
  <si>
    <t>EL PINGÜINO DE PUNTA ARENAS</t>
  </si>
  <si>
    <t>EL DÍA DE LA SERENA</t>
  </si>
  <si>
    <t>LA PRENSA DE CURICÓ</t>
  </si>
  <si>
    <t>EL SUR DE CONCEPCIÓN</t>
  </si>
  <si>
    <t>LA DISCUSIÓN DE CHILLÁN</t>
  </si>
  <si>
    <t>EL MERCURIO DE VALPARAÍSO</t>
  </si>
  <si>
    <t>EL LLANQUIHUE DE PUERTO MONTT</t>
  </si>
  <si>
    <t>LA ESTRELLA DE CHILOÉ</t>
  </si>
  <si>
    <t>EL AUSTRAL DE VALDIVIA</t>
  </si>
  <si>
    <t>EL AUSTRAL DE TEMUCO</t>
  </si>
  <si>
    <t>EL ATACAMA DE COPIAPO</t>
  </si>
  <si>
    <t>EL MERCURIO DE ANTOFAGASTA</t>
  </si>
  <si>
    <t>LA ESTRELLA DE IQUIQUE</t>
  </si>
  <si>
    <t>LA ESTRELLA DE ARICA</t>
  </si>
  <si>
    <t>DIARIO FINANCIERO</t>
  </si>
  <si>
    <t>EL MERCURIO DE SANTIAGO</t>
  </si>
  <si>
    <t>Convenio marco</t>
  </si>
  <si>
    <t>Trato Directo</t>
  </si>
  <si>
    <t>EMPRESA PERIODISTICA DIARIO CONCEPCION S.A.</t>
  </si>
  <si>
    <t>SOC INFORMATIVA REGIONAL S A</t>
  </si>
  <si>
    <t>EMPRESA EL MERCURIO S.A.P.</t>
  </si>
  <si>
    <t>NACIONAL</t>
  </si>
  <si>
    <t>Total 1° Trimestre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</si>
</sst>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2" formatCode="_ &quot;$&quot;* #,##0_ ;_ &quot;$&quot;* \-#,##0_ ;_ &quot;$&quot;* &quot;-&quot;_ ;_ @_ "/>
    <numFmt numFmtId="41" formatCode="_ * #,##0_ ;_ * \-#,##0_ ;_ * &quot;-&quot;_ ;_ @_ "/>
    <numFmt numFmtId="44" formatCode="_ &quot;$&quot;* #,##0.00_ ;_ &quot;$&quot;* \-#,##0.00_ ;_ &quot;$&quot;* &quot;-&quot;??_ ;_ @_ "/>
    <numFmt numFmtId="43" formatCode="_ * #,##0.00_ ;_ * \-#,##0.00_ ;_ * &quot;-&quot;??_ ;_ @_ "/>
    <numFmt numFmtId="164" formatCode="_-* #,##0_-;\-* #,##0_-;_-* &quot;-&quot;_-;_-@_-"/>
    <numFmt numFmtId="165" formatCode="_-&quot;$&quot;\ * #,##0.00_-;\-&quot;$&quot;\ * #,##0.00_-;_-&quot;$&quot;\ * &quot;-&quot;??_-;_-@_-"/>
    <numFmt numFmtId="166" formatCode="_-* #,##0.00_-;\-* #,##0.00_-;_-* &quot;-&quot;??_-;_-@_-"/>
    <numFmt numFmtId="167" formatCode="_-&quot;$&quot;\ * #,##0_-;\-&quot;$&quot;\ * #,##0_-;_-&quot;$&quot;\ * &quot;-&quot;??_-;_-@_-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11"/>
      <color rgb="FF000000"/>
      <name val="Calibri"/>
      <family val="2"/>
    </font>
    <font>
      <b/>
      <sz val="12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color theme="1"/>
      <name val="Cambria"/>
      <family val="2"/>
      <scheme val="major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84">
    <xf numFmtId="0" fontId="0" fillId="0" borderId="0"/>
    <xf numFmtId="165" fontId="1" fillId="0" borderId="0" applyFont="0" applyFill="0" applyBorder="0" applyAlignment="0" applyProtection="0"/>
    <xf numFmtId="41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0" fontId="1" fillId="0" borderId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1" fillId="0" borderId="0"/>
    <xf numFmtId="0" fontId="2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1" fillId="0" borderId="0"/>
  </cellStyleXfs>
  <cellXfs count="38">
    <xf numFmtId="0" fontId="0" fillId="0" borderId="0" xfId="0"/>
    <xf numFmtId="167" fontId="0" fillId="2" borderId="1" xfId="1" applyNumberFormat="1" applyFont="1" applyFill="1" applyBorder="1" applyAlignment="1">
      <alignment horizontal="center" vertical="center"/>
    </xf>
    <xf numFmtId="0" fontId="0" fillId="0" borderId="0" xfId="0"/>
    <xf numFmtId="0" fontId="5" fillId="3" borderId="1" xfId="0" applyFont="1" applyFill="1" applyBorder="1" applyAlignment="1">
      <alignment horizontal="center" vertical="center"/>
    </xf>
    <xf numFmtId="0" fontId="0" fillId="0" borderId="0" xfId="0" applyBorder="1"/>
    <xf numFmtId="0" fontId="0" fillId="0" borderId="0" xfId="0" applyFill="1"/>
    <xf numFmtId="0" fontId="5" fillId="3" borderId="1" xfId="0" applyFont="1" applyFill="1" applyBorder="1" applyAlignment="1">
      <alignment horizontal="center" vertical="center" wrapText="1"/>
    </xf>
    <xf numFmtId="9" fontId="0" fillId="0" borderId="0" xfId="82" applyFont="1"/>
    <xf numFmtId="0" fontId="6" fillId="7" borderId="1" xfId="0" applyFont="1" applyFill="1" applyBorder="1" applyAlignment="1">
      <alignment horizontal="center" vertical="center"/>
    </xf>
    <xf numFmtId="9" fontId="0" fillId="0" borderId="1" xfId="82" applyFont="1" applyBorder="1" applyAlignment="1">
      <alignment horizontal="center" vertical="center"/>
    </xf>
    <xf numFmtId="0" fontId="8" fillId="6" borderId="1" xfId="0" applyFont="1" applyFill="1" applyBorder="1"/>
    <xf numFmtId="42" fontId="8" fillId="6" borderId="1" xfId="81" applyFont="1" applyFill="1" applyBorder="1"/>
    <xf numFmtId="9" fontId="8" fillId="6" borderId="1" xfId="0" applyNumberFormat="1" applyFont="1" applyFill="1" applyBorder="1" applyAlignment="1">
      <alignment horizontal="center"/>
    </xf>
    <xf numFmtId="0" fontId="7" fillId="0" borderId="1" xfId="0" applyFont="1" applyBorder="1"/>
    <xf numFmtId="0" fontId="8" fillId="6" borderId="0" xfId="0" applyFont="1" applyFill="1" applyBorder="1" applyAlignment="1">
      <alignment horizontal="center"/>
    </xf>
    <xf numFmtId="0" fontId="2" fillId="0" borderId="0" xfId="0" applyFont="1" applyBorder="1"/>
    <xf numFmtId="0" fontId="7" fillId="0" borderId="0" xfId="0" applyFont="1"/>
    <xf numFmtId="0" fontId="7" fillId="9" borderId="0" xfId="0" applyFont="1" applyFill="1" applyAlignment="1">
      <alignment horizontal="center"/>
    </xf>
    <xf numFmtId="0" fontId="7" fillId="9" borderId="0" xfId="0" applyFont="1" applyFill="1" applyAlignment="1">
      <alignment horizontal="left"/>
    </xf>
    <xf numFmtId="42" fontId="6" fillId="5" borderId="6" xfId="0" applyNumberFormat="1" applyFont="1" applyFill="1" applyBorder="1" applyAlignment="1"/>
    <xf numFmtId="42" fontId="6" fillId="5" borderId="2" xfId="0" applyNumberFormat="1" applyFont="1" applyFill="1" applyBorder="1" applyAlignment="1"/>
    <xf numFmtId="0" fontId="6" fillId="5" borderId="4" xfId="0" applyFont="1" applyFill="1" applyBorder="1" applyAlignment="1"/>
    <xf numFmtId="0" fontId="0" fillId="2" borderId="1" xfId="0" applyFill="1" applyBorder="1" applyAlignment="1" applyProtection="1">
      <alignment horizontal="left" vertical="center" wrapText="1"/>
      <protection locked="0"/>
    </xf>
    <xf numFmtId="0" fontId="13" fillId="0" borderId="0" xfId="0" applyFont="1"/>
    <xf numFmtId="0" fontId="0" fillId="0" borderId="0" xfId="0" applyAlignment="1">
      <alignment horizontal="left"/>
    </xf>
    <xf numFmtId="14" fontId="0" fillId="0" borderId="7" xfId="0" applyNumberFormat="1" applyFont="1" applyBorder="1" applyAlignment="1"/>
    <xf numFmtId="0" fontId="0" fillId="0" borderId="7" xfId="0" applyFont="1" applyBorder="1" applyAlignment="1"/>
    <xf numFmtId="42" fontId="0" fillId="0" borderId="8" xfId="0" applyNumberFormat="1" applyFont="1" applyBorder="1" applyAlignment="1"/>
    <xf numFmtId="0" fontId="5" fillId="3" borderId="5" xfId="0" applyFont="1" applyFill="1" applyBorder="1" applyAlignment="1">
      <alignment vertical="center"/>
    </xf>
    <xf numFmtId="0" fontId="14" fillId="10" borderId="9" xfId="0" applyFont="1" applyFill="1" applyBorder="1" applyAlignment="1">
      <alignment horizontal="center" vertical="center" wrapText="1"/>
    </xf>
    <xf numFmtId="0" fontId="9" fillId="4" borderId="0" xfId="0" applyFont="1" applyFill="1" applyAlignment="1">
      <alignment horizontal="center"/>
    </xf>
    <xf numFmtId="0" fontId="12" fillId="8" borderId="0" xfId="0" applyFont="1" applyFill="1" applyAlignment="1">
      <alignment horizontal="center"/>
    </xf>
    <xf numFmtId="0" fontId="8" fillId="6" borderId="0" xfId="0" applyFont="1" applyFill="1" applyAlignment="1">
      <alignment horizontal="center"/>
    </xf>
    <xf numFmtId="0" fontId="5" fillId="3" borderId="1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10" fillId="4" borderId="0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</cellXfs>
  <cellStyles count="84">
    <cellStyle name="Hipervínculo" xfId="15" builtinId="8" hidden="1"/>
    <cellStyle name="Hipervínculo" xfId="17" builtinId="8" hidden="1"/>
    <cellStyle name="Hipervínculo" xfId="19" builtinId="8" hidden="1"/>
    <cellStyle name="Hipervínculo" xfId="21" builtinId="8" hidden="1"/>
    <cellStyle name="Hipervínculo" xfId="23" builtinId="8" hidden="1"/>
    <cellStyle name="Hipervínculo" xfId="25" builtinId="8" hidden="1"/>
    <cellStyle name="Hipervínculo" xfId="27" builtinId="8" hidden="1"/>
    <cellStyle name="Hipervínculo" xfId="29" builtinId="8" hidden="1"/>
    <cellStyle name="Hipervínculo" xfId="31" builtinId="8" hidden="1"/>
    <cellStyle name="Hipervínculo" xfId="33" builtinId="8" hidden="1"/>
    <cellStyle name="Hipervínculo" xfId="35" builtinId="8" hidden="1"/>
    <cellStyle name="Hipervínculo" xfId="37" builtinId="8" hidden="1"/>
    <cellStyle name="Hipervínculo" xfId="39" builtinId="8" hidden="1"/>
    <cellStyle name="Hipervínculo" xfId="41" builtinId="8" hidden="1"/>
    <cellStyle name="Hipervínculo" xfId="43" builtinId="8" hidden="1"/>
    <cellStyle name="Hipervínculo" xfId="45" builtinId="8" hidden="1"/>
    <cellStyle name="Hipervínculo" xfId="47" builtinId="8" hidden="1"/>
    <cellStyle name="Hipervínculo" xfId="49" builtinId="8" hidden="1"/>
    <cellStyle name="Hipervínculo" xfId="51" builtinId="8" hidden="1"/>
    <cellStyle name="Hipervínculo" xfId="53" builtinId="8" hidden="1"/>
    <cellStyle name="Hipervínculo" xfId="55" builtinId="8" hidden="1"/>
    <cellStyle name="Hipervínculo" xfId="57" builtinId="8" hidden="1"/>
    <cellStyle name="Hipervínculo" xfId="59" builtinId="8" hidden="1"/>
    <cellStyle name="Hipervínculo" xfId="61" builtinId="8" hidden="1"/>
    <cellStyle name="Hipervínculo" xfId="63" builtinId="8" hidden="1"/>
    <cellStyle name="Hipervínculo" xfId="65" builtinId="8" hidden="1"/>
    <cellStyle name="Hipervínculo" xfId="67" builtinId="8" hidden="1"/>
    <cellStyle name="Hipervínculo" xfId="69" builtinId="8" hidden="1"/>
    <cellStyle name="Hipervínculo" xfId="71" builtinId="8" hidden="1"/>
    <cellStyle name="Hipervínculo" xfId="73" builtinId="8" hidden="1"/>
    <cellStyle name="Hipervínculo" xfId="75" builtinId="8" hidden="1"/>
    <cellStyle name="Hipervínculo" xfId="77" builtinId="8" hidden="1"/>
    <cellStyle name="Hipervínculo visitado" xfId="16" builtinId="9" hidden="1"/>
    <cellStyle name="Hipervínculo visitado" xfId="18" builtinId="9" hidden="1"/>
    <cellStyle name="Hipervínculo visitado" xfId="20" builtinId="9" hidden="1"/>
    <cellStyle name="Hipervínculo visitado" xfId="22" builtinId="9" hidden="1"/>
    <cellStyle name="Hipervínculo visitado" xfId="24" builtinId="9" hidden="1"/>
    <cellStyle name="Hipervínculo visitado" xfId="26" builtinId="9" hidden="1"/>
    <cellStyle name="Hipervínculo visitado" xfId="28" builtinId="9" hidden="1"/>
    <cellStyle name="Hipervínculo visitado" xfId="30" builtinId="9" hidden="1"/>
    <cellStyle name="Hipervínculo visitado" xfId="32" builtinId="9" hidden="1"/>
    <cellStyle name="Hipervínculo visitado" xfId="34" builtinId="9" hidden="1"/>
    <cellStyle name="Hipervínculo visitado" xfId="36" builtinId="9" hidden="1"/>
    <cellStyle name="Hipervínculo visitado" xfId="38" builtinId="9" hidden="1"/>
    <cellStyle name="Hipervínculo visitado" xfId="40" builtinId="9" hidden="1"/>
    <cellStyle name="Hipervínculo visitado" xfId="42" builtinId="9" hidden="1"/>
    <cellStyle name="Hipervínculo visitado" xfId="44" builtinId="9" hidden="1"/>
    <cellStyle name="Hipervínculo visitado" xfId="46" builtinId="9" hidden="1"/>
    <cellStyle name="Hipervínculo visitado" xfId="48" builtinId="9" hidden="1"/>
    <cellStyle name="Hipervínculo visitado" xfId="50" builtinId="9" hidden="1"/>
    <cellStyle name="Hipervínculo visitado" xfId="52" builtinId="9" hidden="1"/>
    <cellStyle name="Hipervínculo visitado" xfId="54" builtinId="9" hidden="1"/>
    <cellStyle name="Hipervínculo visitado" xfId="56" builtinId="9" hidden="1"/>
    <cellStyle name="Hipervínculo visitado" xfId="58" builtinId="9" hidden="1"/>
    <cellStyle name="Hipervínculo visitado" xfId="60" builtinId="9" hidden="1"/>
    <cellStyle name="Hipervínculo visitado" xfId="62" builtinId="9" hidden="1"/>
    <cellStyle name="Hipervínculo visitado" xfId="64" builtinId="9" hidden="1"/>
    <cellStyle name="Hipervínculo visitado" xfId="66" builtinId="9" hidden="1"/>
    <cellStyle name="Hipervínculo visitado" xfId="68" builtinId="9" hidden="1"/>
    <cellStyle name="Hipervínculo visitado" xfId="70" builtinId="9" hidden="1"/>
    <cellStyle name="Hipervínculo visitado" xfId="72" builtinId="9" hidden="1"/>
    <cellStyle name="Hipervínculo visitado" xfId="74" builtinId="9" hidden="1"/>
    <cellStyle name="Hipervínculo visitado" xfId="76" builtinId="9" hidden="1"/>
    <cellStyle name="Hipervínculo visitado" xfId="78" builtinId="9" hidden="1"/>
    <cellStyle name="Millares [0] 2" xfId="2"/>
    <cellStyle name="Millares [0] 3" xfId="79"/>
    <cellStyle name="Millares 2" xfId="11"/>
    <cellStyle name="Millares 2 2" xfId="80"/>
    <cellStyle name="Millares 5" xfId="6"/>
    <cellStyle name="Moneda" xfId="1" builtinId="4"/>
    <cellStyle name="Moneda [0]" xfId="81" builtinId="7"/>
    <cellStyle name="Moneda [0] 2" xfId="9"/>
    <cellStyle name="Moneda 2" xfId="4"/>
    <cellStyle name="Moneda 6" xfId="12"/>
    <cellStyle name="Normal" xfId="0" builtinId="0"/>
    <cellStyle name="Normal 2" xfId="3"/>
    <cellStyle name="Normal 2 3" xfId="13"/>
    <cellStyle name="Normal 3" xfId="10"/>
    <cellStyle name="Normal 4" xfId="7"/>
    <cellStyle name="Normal 5" xfId="14"/>
    <cellStyle name="Normal 6" xfId="83"/>
    <cellStyle name="Porcentaje" xfId="82" builtinId="5"/>
    <cellStyle name="Porcentaje 2" xfId="5"/>
    <cellStyle name="Porcentaje 3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externalLink" Target="externalLinks/externalLink6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5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161926</xdr:colOff>
      <xdr:row>22</xdr:row>
      <xdr:rowOff>152400</xdr:rowOff>
    </xdr:from>
    <xdr:to>
      <xdr:col>5</xdr:col>
      <xdr:colOff>6448426</xdr:colOff>
      <xdr:row>32</xdr:row>
      <xdr:rowOff>106443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D1D3ED9D-D3D5-407F-BAAF-B9AA547521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46146" y="4114800"/>
          <a:ext cx="6286500" cy="1782843"/>
        </a:xfrm>
        <a:prstGeom prst="rect">
          <a:avLst/>
        </a:prstGeom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</xdr:pic>
    <xdr:clientData/>
  </xdr:twoCellAnchor>
  <xdr:twoCellAnchor editAs="oneCell">
    <xdr:from>
      <xdr:col>0</xdr:col>
      <xdr:colOff>171450</xdr:colOff>
      <xdr:row>0</xdr:row>
      <xdr:rowOff>180975</xdr:rowOff>
    </xdr:from>
    <xdr:to>
      <xdr:col>3</xdr:col>
      <xdr:colOff>160088</xdr:colOff>
      <xdr:row>5</xdr:row>
      <xdr:rowOff>1905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55C32A6-7492-4B77-9B3F-7059F82403A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 r="45799"/>
        <a:stretch/>
      </xdr:blipFill>
      <xdr:spPr>
        <a:xfrm>
          <a:off x="171450" y="180975"/>
          <a:ext cx="811598" cy="69723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142875</xdr:colOff>
      <xdr:row>0</xdr:row>
      <xdr:rowOff>171450</xdr:rowOff>
    </xdr:from>
    <xdr:to>
      <xdr:col>0</xdr:col>
      <xdr:colOff>931613</xdr:colOff>
      <xdr:row>4</xdr:row>
      <xdr:rowOff>47625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C642C30B-62C0-49B4-8009-98D6C1C2BF1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 r="45799"/>
        <a:stretch/>
      </xdr:blipFill>
      <xdr:spPr>
        <a:xfrm>
          <a:off x="142875" y="171450"/>
          <a:ext cx="788738" cy="7143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nrique.torres/AppData/Local/Microsoft/Windows/Temporary%20Internet%20Files/Content.Outlook/SJFEX0O7/Informe%20Gastos%20en%20Publicidad%20Glosa%2002%20Ley%2020%20981%20MBN%20Primer%20Trimestr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afaelserrano/Desktop/REPORTE%20CAIG%20I%20TRIMESTRE%202018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silva/Downloads/Informe%20Inversi&#243;n%20en%20Medios%20-%20SECOM%20Ministerio%20de%20Bienes%20Nacionales%20Primer%20Trimestre%20a&#241;o%20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nidades%20compartidas/Finanzas/TESORERIA/2021/09.%20Monitoreo%20y%20avisaje%202021/Informe%20trimestral%20de%20gasto%20Publicidad%20y%20Marketing_4&#176;%20Trimestre%20(Oct-Dic)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Mi%20unidad/BD%20PUBLICACIONES/MONITOREO%20PLANIFICACION%20AVISAJE%20SC%202020/Anexo%20Informe%20trimestral%20de%20gasto%20Publicidad%20y%20Marketing_2&#176;%20Trimestre%20(Abril%20a%20junio)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nidades%20compartidas/Finanzas/TESORERIA/2021/09.%20Monitoreo%20y%20avisaje%202021/Anexo%20Informe%20trimestral%20de%20gasto%20Publicidad%20y%20Marketing_4&#176;%20Trimestre%20(Oct%20a%20Dic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astos en Publicidad"/>
      <sheetName val="Factores 1"/>
      <sheetName val="Hoja2"/>
      <sheetName val="Hoja1"/>
    </sheetNames>
    <sheetDataSet>
      <sheetData sheetId="0"/>
      <sheetData sheetId="1">
        <row r="4">
          <cell r="D4" t="str">
            <v>Gabinete Ministra</v>
          </cell>
          <cell r="K4" t="str">
            <v>Subsecretaría de Bienes Nacionales</v>
          </cell>
        </row>
        <row r="5">
          <cell r="D5" t="str">
            <v>Unidad De Comunicaciones</v>
          </cell>
          <cell r="K5" t="str">
            <v>Regularización de la Propiedad Raíz</v>
          </cell>
        </row>
        <row r="6">
          <cell r="D6" t="str">
            <v>SNIT</v>
          </cell>
          <cell r="K6" t="str">
            <v>Administración de Bienes</v>
          </cell>
        </row>
        <row r="7">
          <cell r="D7" t="str">
            <v>Gabinete Subsecretario</v>
          </cell>
          <cell r="K7" t="str">
            <v>Catastro</v>
          </cell>
        </row>
        <row r="8">
          <cell r="D8" t="str">
            <v>Auditoria Interna</v>
          </cell>
        </row>
        <row r="9">
          <cell r="D9" t="str">
            <v>SIAC</v>
          </cell>
        </row>
        <row r="10">
          <cell r="D10" t="str">
            <v>Jefe DBN</v>
          </cell>
        </row>
        <row r="11">
          <cell r="D11" t="str">
            <v>Depto De Adquisición Y Adm. De Bienes</v>
          </cell>
        </row>
        <row r="12">
          <cell r="D12" t="str">
            <v>Departamento De Enajenación De Bienes</v>
          </cell>
        </row>
        <row r="13">
          <cell r="D13" t="str">
            <v>Unidad De Estudios Territoriales</v>
          </cell>
        </row>
        <row r="14">
          <cell r="D14" t="str">
            <v>Unidad De Fiscalización</v>
          </cell>
        </row>
        <row r="15">
          <cell r="D15" t="str">
            <v>Unidad de Patrimonio</v>
          </cell>
        </row>
        <row r="16">
          <cell r="D16" t="str">
            <v>Jefe Catastro</v>
          </cell>
        </row>
        <row r="17">
          <cell r="D17" t="str">
            <v>Estudios Catastrales</v>
          </cell>
        </row>
        <row r="18">
          <cell r="D18" t="str">
            <v>Mensura</v>
          </cell>
          <cell r="N18" t="str">
            <v>Publicaciones de Expedientes Saneamiento</v>
          </cell>
        </row>
        <row r="19">
          <cell r="D19" t="str">
            <v>Unidad De Estudios Territoriales (Div. Catastro)</v>
          </cell>
          <cell r="N19" t="str">
            <v xml:space="preserve">Publicación de extractos de actos del Ministerio en Diario Oficial </v>
          </cell>
        </row>
        <row r="20">
          <cell r="D20" t="str">
            <v>Jefe DCPR</v>
          </cell>
          <cell r="N20" t="str">
            <v>Publicidad en redes sociales, avisaje a través de prensa escrita, radio y televisión</v>
          </cell>
        </row>
        <row r="21">
          <cell r="D21" t="str">
            <v>Departamento De Programación Y Control</v>
          </cell>
          <cell r="N21" t="str">
            <v>Publicaciones Concesiones Energías Renovables No Convencionales (ERNC)</v>
          </cell>
        </row>
        <row r="22">
          <cell r="D22" t="str">
            <v xml:space="preserve">Departamento Normativo </v>
          </cell>
          <cell r="N22" t="str">
            <v>Diseño e impresión folletos y otros informativos sobre tramitaciones, beneficios y actividades del MBN</v>
          </cell>
        </row>
        <row r="23">
          <cell r="D23" t="str">
            <v>Jefe DIPLAP</v>
          </cell>
          <cell r="N23" t="str">
            <v>Copias e impresión de planos</v>
          </cell>
        </row>
        <row r="24">
          <cell r="D24" t="str">
            <v>Unidad De Planificación Y Control De Gestión</v>
          </cell>
          <cell r="N24" t="str">
            <v>Copiado Multifuncionales</v>
          </cell>
        </row>
        <row r="25">
          <cell r="D25" t="str">
            <v>Departamento De Presupuesto</v>
          </cell>
          <cell r="N25" t="str">
            <v>Campaña pública de acceso a bienes nacionales de uso público y  bienes fiscales</v>
          </cell>
        </row>
        <row r="26">
          <cell r="D26" t="str">
            <v>Unidad Control De Convenios</v>
          </cell>
          <cell r="N26" t="str">
            <v>Cuenta Pública Anual</v>
          </cell>
        </row>
        <row r="27">
          <cell r="D27" t="str">
            <v>Unidad De Informática</v>
          </cell>
          <cell r="N27" t="str">
            <v>Producción y difusión ceremonias de entrega de títulos de dominio masivos, de alcance nacional y regional</v>
          </cell>
        </row>
        <row r="28">
          <cell r="D28" t="str">
            <v>Jefe DIJUR</v>
          </cell>
        </row>
        <row r="29">
          <cell r="D29" t="str">
            <v>Jefe DIVAD</v>
          </cell>
        </row>
        <row r="30">
          <cell r="D30" t="str">
            <v>Unidad De Recursos Físicos</v>
          </cell>
        </row>
        <row r="31">
          <cell r="D31" t="str">
            <v>Departamento De Recursos Humanos</v>
          </cell>
        </row>
        <row r="32">
          <cell r="D32" t="str">
            <v>Unidad De Finanzas</v>
          </cell>
        </row>
        <row r="33">
          <cell r="D33" t="str">
            <v>Capacitación</v>
          </cell>
        </row>
        <row r="34">
          <cell r="D34" t="str">
            <v>Seremi de Tarapacá</v>
          </cell>
        </row>
        <row r="35">
          <cell r="D35" t="str">
            <v>Seremi de Antofagasta</v>
          </cell>
        </row>
        <row r="36">
          <cell r="D36" t="str">
            <v>Seremi de Atacama</v>
          </cell>
        </row>
        <row r="37">
          <cell r="D37" t="str">
            <v>Seremi de Coquimbo</v>
          </cell>
        </row>
        <row r="38">
          <cell r="D38" t="str">
            <v>Seremi de Valparaíso</v>
          </cell>
        </row>
        <row r="39">
          <cell r="D39" t="str">
            <v>Seremi del Libertador General Bernardo O Higgins</v>
          </cell>
        </row>
        <row r="40">
          <cell r="D40" t="str">
            <v>Seremi del Maule</v>
          </cell>
        </row>
        <row r="41">
          <cell r="D41" t="str">
            <v>Seremi del Bío-Bío</v>
          </cell>
        </row>
        <row r="42">
          <cell r="D42" t="str">
            <v>Seremi de La Araucanía</v>
          </cell>
        </row>
        <row r="43">
          <cell r="D43" t="str">
            <v>Seremi Los Lagos</v>
          </cell>
        </row>
        <row r="44">
          <cell r="D44" t="str">
            <v>Seremi Aysén</v>
          </cell>
        </row>
        <row r="45">
          <cell r="D45" t="str">
            <v>Seremi Magallanes</v>
          </cell>
        </row>
        <row r="46">
          <cell r="D46" t="str">
            <v>Seremi Metropolitana</v>
          </cell>
        </row>
        <row r="47">
          <cell r="D47" t="str">
            <v>Seremi Los Ríos</v>
          </cell>
        </row>
        <row r="48">
          <cell r="D48" t="str">
            <v>Seremi de Arica y Parinacota</v>
          </cell>
        </row>
      </sheetData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 Gastos de Publicidad "/>
      <sheetName val="3. Uso y Circ. de Vehículos "/>
      <sheetName val="3.1 Adquisición de Vehículos"/>
      <sheetName val="4. Comisiones"/>
      <sheetName val="5.a G.F.G. - Horas Extras"/>
      <sheetName val="5.b  G.F.G. - Honorarios"/>
      <sheetName val="5.c  G.F.G. - Licencias Médicas"/>
      <sheetName val="6.a Adquisiciones (TD)"/>
      <sheetName val="6.b Adquisiciones (LIC) "/>
      <sheetName val="7. Obligaciones Ley 20.730"/>
      <sheetName val="8. Otros Gastos"/>
      <sheetName val="Instituciones"/>
      <sheetName val="Listas"/>
      <sheetName val="Hoja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2">
          <cell r="D2" t="str">
            <v>CONVENIO MARCO</v>
          </cell>
        </row>
        <row r="3">
          <cell r="D3" t="str">
            <v>LICITACIÓN PÚBLICA</v>
          </cell>
        </row>
        <row r="4">
          <cell r="D4" t="str">
            <v>LICITACIÓN PRIVADA</v>
          </cell>
        </row>
        <row r="5">
          <cell r="D5" t="str">
            <v>TRATO DIRECTO</v>
          </cell>
        </row>
        <row r="6">
          <cell r="D6" t="str">
            <v>OTROS GASTOS MENORES</v>
          </cell>
        </row>
      </sheetData>
      <sheetData sheetId="1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e"/>
      <sheetName val="Factores"/>
    </sheetNames>
    <sheetDataSet>
      <sheetData sheetId="0"/>
      <sheetData sheetId="1">
        <row r="3">
          <cell r="B3" t="str">
            <v>Compra menor a 1.000 UTM</v>
          </cell>
        </row>
        <row r="4">
          <cell r="B4" t="str">
            <v>Gran Compra</v>
          </cell>
        </row>
        <row r="5">
          <cell r="B5" t="str">
            <v>Licitación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ideraciones"/>
      <sheetName val="Detalle informe Trimestral"/>
      <sheetName val="Resumen de Inversión"/>
      <sheetName val="Validación Datos"/>
      <sheetName val="Hoja1"/>
    </sheetNames>
    <sheetDataSet>
      <sheetData sheetId="0" refreshError="1"/>
      <sheetData sheetId="1" refreshError="1"/>
      <sheetData sheetId="2" refreshError="1"/>
      <sheetData sheetId="3"/>
      <sheetData sheetId="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ideraciones"/>
      <sheetName val="Detalle informe Trimestral"/>
      <sheetName val="Resumen de Inversión"/>
      <sheetName val="Validación Datos"/>
    </sheetNames>
    <sheetDataSet>
      <sheetData sheetId="0"/>
      <sheetData sheetId="1"/>
      <sheetData sheetId="2"/>
      <sheetData sheetId="3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ideraciones"/>
      <sheetName val="Detalle informe Trimestral"/>
      <sheetName val="Resumen de Inversión"/>
      <sheetName val="Validación Datos"/>
      <sheetName val="Diarios Regiones"/>
    </sheetNames>
    <sheetDataSet>
      <sheetData sheetId="0" refreshError="1"/>
      <sheetData sheetId="1" refreshError="1"/>
      <sheetData sheetId="2" refreshError="1"/>
      <sheetData sheetId="3"/>
      <sheetData sheetId="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E2:G22"/>
  <sheetViews>
    <sheetView showGridLines="0" workbookViewId="0">
      <selection activeCell="E2" sqref="E2:F2"/>
    </sheetView>
  </sheetViews>
  <sheetFormatPr baseColWidth="10" defaultColWidth="11.5703125" defaultRowHeight="15" x14ac:dyDescent="0.25"/>
  <cols>
    <col min="1" max="4" width="4" style="2" customWidth="1"/>
    <col min="5" max="5" width="31.85546875" style="2" customWidth="1"/>
    <col min="6" max="6" width="155.42578125" style="2" bestFit="1" customWidth="1"/>
    <col min="7" max="16384" width="11.5703125" style="2"/>
  </cols>
  <sheetData>
    <row r="2" spans="5:7" ht="21" x14ac:dyDescent="0.35">
      <c r="E2" s="30" t="s">
        <v>92</v>
      </c>
      <c r="F2" s="30"/>
    </row>
    <row r="4" spans="5:7" ht="15.75" x14ac:dyDescent="0.25">
      <c r="E4" s="31" t="s">
        <v>78</v>
      </c>
      <c r="F4" s="31"/>
    </row>
    <row r="5" spans="5:7" ht="8.25" customHeight="1" x14ac:dyDescent="0.25"/>
    <row r="6" spans="5:7" x14ac:dyDescent="0.25">
      <c r="E6" s="17" t="s">
        <v>71</v>
      </c>
      <c r="F6" s="18" t="s">
        <v>79</v>
      </c>
    </row>
    <row r="7" spans="5:7" x14ac:dyDescent="0.25">
      <c r="E7" s="24" t="s">
        <v>0</v>
      </c>
      <c r="F7" s="2" t="s">
        <v>73</v>
      </c>
    </row>
    <row r="8" spans="5:7" x14ac:dyDescent="0.25">
      <c r="E8" s="24" t="s">
        <v>1</v>
      </c>
      <c r="F8" s="2" t="s">
        <v>74</v>
      </c>
    </row>
    <row r="9" spans="5:7" x14ac:dyDescent="0.25">
      <c r="E9" s="24" t="s">
        <v>2</v>
      </c>
      <c r="F9" s="2" t="s">
        <v>70</v>
      </c>
    </row>
    <row r="10" spans="5:7" x14ac:dyDescent="0.25">
      <c r="E10" s="24" t="s">
        <v>88</v>
      </c>
      <c r="F10" s="2" t="s">
        <v>80</v>
      </c>
    </row>
    <row r="11" spans="5:7" x14ac:dyDescent="0.25">
      <c r="E11" s="24" t="s">
        <v>89</v>
      </c>
      <c r="F11" s="2" t="s">
        <v>72</v>
      </c>
    </row>
    <row r="12" spans="5:7" ht="15" customHeight="1" x14ac:dyDescent="0.25">
      <c r="E12" s="24" t="s">
        <v>6</v>
      </c>
      <c r="F12" s="2" t="s">
        <v>75</v>
      </c>
      <c r="G12" s="23"/>
    </row>
    <row r="13" spans="5:7" ht="15" customHeight="1" x14ac:dyDescent="0.25">
      <c r="E13" s="24" t="s">
        <v>43</v>
      </c>
      <c r="F13" s="2" t="s">
        <v>87</v>
      </c>
    </row>
    <row r="14" spans="5:7" x14ac:dyDescent="0.25">
      <c r="E14" s="24" t="s">
        <v>4</v>
      </c>
      <c r="F14" s="2" t="s">
        <v>85</v>
      </c>
    </row>
    <row r="15" spans="5:7" x14ac:dyDescent="0.25">
      <c r="E15" s="24" t="s">
        <v>44</v>
      </c>
      <c r="F15" s="2" t="s">
        <v>86</v>
      </c>
    </row>
    <row r="16" spans="5:7" x14ac:dyDescent="0.25">
      <c r="E16" s="24" t="s">
        <v>45</v>
      </c>
      <c r="F16" s="2" t="s">
        <v>76</v>
      </c>
    </row>
    <row r="17" spans="5:6" x14ac:dyDescent="0.25">
      <c r="E17" s="24" t="s">
        <v>66</v>
      </c>
      <c r="F17" s="16" t="s">
        <v>77</v>
      </c>
    </row>
    <row r="19" spans="5:6" ht="15.75" x14ac:dyDescent="0.25">
      <c r="E19" s="32" t="s">
        <v>81</v>
      </c>
      <c r="F19" s="32"/>
    </row>
    <row r="20" spans="5:6" ht="6" customHeight="1" x14ac:dyDescent="0.25"/>
    <row r="21" spans="5:6" x14ac:dyDescent="0.25">
      <c r="F21" s="2" t="s">
        <v>82</v>
      </c>
    </row>
    <row r="22" spans="5:6" x14ac:dyDescent="0.25">
      <c r="F22" s="2" t="s">
        <v>83</v>
      </c>
    </row>
  </sheetData>
  <mergeCells count="3">
    <mergeCell ref="E2:F2"/>
    <mergeCell ref="E4:F4"/>
    <mergeCell ref="E19:F19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B2:M21"/>
  <sheetViews>
    <sheetView showGridLines="0" tabSelected="1" topLeftCell="F1" zoomScale="80" zoomScaleNormal="80" workbookViewId="0">
      <selection activeCell="H20" sqref="H20"/>
    </sheetView>
  </sheetViews>
  <sheetFormatPr baseColWidth="10" defaultColWidth="11.42578125" defaultRowHeight="15" x14ac:dyDescent="0.25"/>
  <cols>
    <col min="1" max="1" width="4.5703125" style="4" customWidth="1"/>
    <col min="2" max="2" width="35.5703125" style="4" customWidth="1"/>
    <col min="3" max="3" width="20.42578125" style="4" customWidth="1"/>
    <col min="4" max="4" width="36" style="4" customWidth="1"/>
    <col min="5" max="6" width="16.42578125" style="4" customWidth="1"/>
    <col min="7" max="7" width="22.5703125" style="4" customWidth="1"/>
    <col min="8" max="8" width="38.42578125" style="4" customWidth="1"/>
    <col min="9" max="9" width="23.140625" style="4" customWidth="1"/>
    <col min="10" max="10" width="24.85546875" style="4" customWidth="1"/>
    <col min="11" max="11" width="23.5703125" style="4" bestFit="1" customWidth="1"/>
    <col min="12" max="12" width="37.42578125" style="4" customWidth="1"/>
    <col min="13" max="13" width="46.5703125" style="4" customWidth="1"/>
    <col min="14" max="16384" width="11.42578125" style="4"/>
  </cols>
  <sheetData>
    <row r="2" spans="2:13" ht="25.5" customHeight="1" x14ac:dyDescent="0.25">
      <c r="B2" s="36" t="s">
        <v>91</v>
      </c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</row>
    <row r="3" spans="2:13" ht="5.25" customHeight="1" x14ac:dyDescent="0.25"/>
    <row r="4" spans="2:13" ht="15.75" x14ac:dyDescent="0.25">
      <c r="J4" s="15"/>
      <c r="K4" s="15"/>
      <c r="L4" s="15"/>
      <c r="M4" s="14" t="s">
        <v>90</v>
      </c>
    </row>
    <row r="5" spans="2:13" ht="15" customHeight="1" x14ac:dyDescent="0.25">
      <c r="B5" s="33" t="s">
        <v>0</v>
      </c>
      <c r="C5" s="33" t="s">
        <v>1</v>
      </c>
      <c r="D5" s="33" t="s">
        <v>2</v>
      </c>
      <c r="E5" s="33" t="s">
        <v>7</v>
      </c>
      <c r="F5" s="33" t="s">
        <v>8</v>
      </c>
      <c r="G5" s="37" t="s">
        <v>5</v>
      </c>
      <c r="H5" s="37" t="s">
        <v>6</v>
      </c>
      <c r="I5" s="37" t="s">
        <v>43</v>
      </c>
      <c r="J5" s="33" t="s">
        <v>4</v>
      </c>
      <c r="K5" s="33" t="s">
        <v>44</v>
      </c>
      <c r="L5" s="33" t="s">
        <v>45</v>
      </c>
      <c r="M5" s="34" t="s">
        <v>66</v>
      </c>
    </row>
    <row r="6" spans="2:13" ht="28.5" customHeight="1" x14ac:dyDescent="0.25">
      <c r="B6" s="33"/>
      <c r="C6" s="33"/>
      <c r="D6" s="33"/>
      <c r="E6" s="33"/>
      <c r="F6" s="33"/>
      <c r="G6" s="37"/>
      <c r="H6" s="37"/>
      <c r="I6" s="37"/>
      <c r="J6" s="33"/>
      <c r="K6" s="33"/>
      <c r="L6" s="33"/>
      <c r="M6" s="35"/>
    </row>
    <row r="7" spans="2:13" ht="15.75" customHeight="1" x14ac:dyDescent="0.25">
      <c r="B7" s="25" t="s">
        <v>40</v>
      </c>
      <c r="C7" s="25" t="s">
        <v>93</v>
      </c>
      <c r="D7" s="25" t="s">
        <v>94</v>
      </c>
      <c r="E7" s="25">
        <v>44599.819641203707</v>
      </c>
      <c r="F7" s="25">
        <v>44599.819641203707</v>
      </c>
      <c r="G7" s="26" t="s">
        <v>115</v>
      </c>
      <c r="H7" s="26" t="s">
        <v>117</v>
      </c>
      <c r="I7" s="22" t="s">
        <v>12</v>
      </c>
      <c r="J7" s="26" t="s">
        <v>97</v>
      </c>
      <c r="K7" s="26" t="s">
        <v>96</v>
      </c>
      <c r="L7" s="22" t="s">
        <v>61</v>
      </c>
      <c r="M7" s="27">
        <v>101150</v>
      </c>
    </row>
    <row r="8" spans="2:13" ht="15.75" customHeight="1" x14ac:dyDescent="0.25">
      <c r="B8" s="25" t="s">
        <v>40</v>
      </c>
      <c r="C8" s="25" t="s">
        <v>93</v>
      </c>
      <c r="D8" s="25" t="s">
        <v>94</v>
      </c>
      <c r="E8" s="25">
        <v>44650.469259259262</v>
      </c>
      <c r="F8" s="25">
        <v>44650.469259259262</v>
      </c>
      <c r="G8" s="26" t="s">
        <v>115</v>
      </c>
      <c r="H8" s="26" t="s">
        <v>117</v>
      </c>
      <c r="I8" s="22" t="s">
        <v>12</v>
      </c>
      <c r="J8" s="26" t="s">
        <v>97</v>
      </c>
      <c r="K8" s="26" t="s">
        <v>96</v>
      </c>
      <c r="L8" s="22" t="s">
        <v>61</v>
      </c>
      <c r="M8" s="27">
        <v>119000</v>
      </c>
    </row>
    <row r="9" spans="2:13" ht="15.75" customHeight="1" x14ac:dyDescent="0.25">
      <c r="B9" s="25" t="s">
        <v>40</v>
      </c>
      <c r="C9" s="25" t="s">
        <v>93</v>
      </c>
      <c r="D9" s="25" t="s">
        <v>94</v>
      </c>
      <c r="E9" s="25">
        <v>44592</v>
      </c>
      <c r="F9" s="25">
        <v>44592</v>
      </c>
      <c r="G9" s="26" t="s">
        <v>115</v>
      </c>
      <c r="H9" s="26" t="s">
        <v>118</v>
      </c>
      <c r="I9" s="22" t="s">
        <v>12</v>
      </c>
      <c r="J9" s="26" t="s">
        <v>98</v>
      </c>
      <c r="K9" s="26" t="s">
        <v>96</v>
      </c>
      <c r="L9" s="22" t="s">
        <v>52</v>
      </c>
      <c r="M9" s="27">
        <v>58191</v>
      </c>
    </row>
    <row r="10" spans="2:13" ht="15.75" customHeight="1" x14ac:dyDescent="0.25">
      <c r="B10" s="25" t="s">
        <v>40</v>
      </c>
      <c r="C10" s="25" t="s">
        <v>93</v>
      </c>
      <c r="D10" s="25" t="s">
        <v>94</v>
      </c>
      <c r="E10" s="25">
        <v>44616.365532407406</v>
      </c>
      <c r="F10" s="25">
        <v>44616.365532407406</v>
      </c>
      <c r="G10" s="26" t="s">
        <v>115</v>
      </c>
      <c r="H10" s="26" t="s">
        <v>118</v>
      </c>
      <c r="I10" s="22" t="s">
        <v>12</v>
      </c>
      <c r="J10" s="26" t="s">
        <v>98</v>
      </c>
      <c r="K10" s="26" t="s">
        <v>96</v>
      </c>
      <c r="L10" s="22" t="s">
        <v>52</v>
      </c>
      <c r="M10" s="27">
        <v>58191</v>
      </c>
    </row>
    <row r="11" spans="2:13" ht="15.75" customHeight="1" x14ac:dyDescent="0.25">
      <c r="B11" s="25" t="s">
        <v>40</v>
      </c>
      <c r="C11" s="25" t="s">
        <v>93</v>
      </c>
      <c r="D11" s="25" t="s">
        <v>94</v>
      </c>
      <c r="E11" s="25">
        <v>44572.421539351853</v>
      </c>
      <c r="F11" s="25">
        <v>44572.421539351853</v>
      </c>
      <c r="G11" s="26" t="s">
        <v>116</v>
      </c>
      <c r="H11" s="26" t="s">
        <v>119</v>
      </c>
      <c r="I11" s="22" t="s">
        <v>12</v>
      </c>
      <c r="J11" s="26" t="s">
        <v>114</v>
      </c>
      <c r="K11" s="26" t="s">
        <v>120</v>
      </c>
      <c r="L11" s="22" t="s">
        <v>57</v>
      </c>
      <c r="M11" s="27">
        <v>1386679.63</v>
      </c>
    </row>
    <row r="12" spans="2:13" ht="15.75" customHeight="1" x14ac:dyDescent="0.25">
      <c r="B12" s="25" t="s">
        <v>40</v>
      </c>
      <c r="C12" s="25" t="s">
        <v>93</v>
      </c>
      <c r="D12" s="25" t="s">
        <v>94</v>
      </c>
      <c r="E12" s="25">
        <v>44579.439201388886</v>
      </c>
      <c r="F12" s="25">
        <v>44579.439201388886</v>
      </c>
      <c r="G12" s="26" t="s">
        <v>116</v>
      </c>
      <c r="H12" s="26" t="s">
        <v>119</v>
      </c>
      <c r="I12" s="22" t="s">
        <v>12</v>
      </c>
      <c r="J12" s="26" t="s">
        <v>114</v>
      </c>
      <c r="K12" s="26" t="s">
        <v>120</v>
      </c>
      <c r="L12" s="22" t="s">
        <v>57</v>
      </c>
      <c r="M12" s="27">
        <v>1386679.63</v>
      </c>
    </row>
    <row r="13" spans="2:13" ht="15.75" customHeight="1" x14ac:dyDescent="0.25">
      <c r="B13" s="25" t="s">
        <v>40</v>
      </c>
      <c r="C13" s="25" t="s">
        <v>93</v>
      </c>
      <c r="D13" s="25" t="s">
        <v>94</v>
      </c>
      <c r="E13" s="25">
        <v>44587.786180555559</v>
      </c>
      <c r="F13" s="25">
        <v>44587.786180555559</v>
      </c>
      <c r="G13" s="26" t="s">
        <v>116</v>
      </c>
      <c r="H13" s="26" t="s">
        <v>119</v>
      </c>
      <c r="I13" s="22" t="s">
        <v>12</v>
      </c>
      <c r="J13" s="26" t="s">
        <v>114</v>
      </c>
      <c r="K13" s="26" t="s">
        <v>120</v>
      </c>
      <c r="L13" s="22" t="s">
        <v>57</v>
      </c>
      <c r="M13" s="27">
        <v>1386679.63</v>
      </c>
    </row>
    <row r="14" spans="2:13" ht="15.75" customHeight="1" x14ac:dyDescent="0.25">
      <c r="B14" s="25" t="s">
        <v>40</v>
      </c>
      <c r="C14" s="25" t="s">
        <v>93</v>
      </c>
      <c r="D14" s="25" t="s">
        <v>94</v>
      </c>
      <c r="E14" s="25">
        <v>44592</v>
      </c>
      <c r="F14" s="25">
        <v>44592</v>
      </c>
      <c r="G14" s="26" t="s">
        <v>116</v>
      </c>
      <c r="H14" s="26" t="s">
        <v>119</v>
      </c>
      <c r="I14" s="22" t="s">
        <v>12</v>
      </c>
      <c r="J14" s="26" t="s">
        <v>114</v>
      </c>
      <c r="K14" s="26" t="s">
        <v>120</v>
      </c>
      <c r="L14" s="22" t="s">
        <v>57</v>
      </c>
      <c r="M14" s="27">
        <v>1386679.63</v>
      </c>
    </row>
    <row r="15" spans="2:13" ht="15.75" customHeight="1" x14ac:dyDescent="0.25">
      <c r="B15" s="25" t="s">
        <v>40</v>
      </c>
      <c r="C15" s="25" t="s">
        <v>93</v>
      </c>
      <c r="D15" s="25" t="s">
        <v>94</v>
      </c>
      <c r="E15" s="25">
        <v>44617.459791666668</v>
      </c>
      <c r="F15" s="25">
        <v>44617.459791666668</v>
      </c>
      <c r="G15" s="26" t="s">
        <v>116</v>
      </c>
      <c r="H15" s="26" t="s">
        <v>119</v>
      </c>
      <c r="I15" s="22" t="s">
        <v>12</v>
      </c>
      <c r="J15" s="26" t="s">
        <v>114</v>
      </c>
      <c r="K15" s="26" t="s">
        <v>120</v>
      </c>
      <c r="L15" s="22" t="s">
        <v>57</v>
      </c>
      <c r="M15" s="27">
        <v>1386680</v>
      </c>
    </row>
    <row r="16" spans="2:13" ht="15.75" customHeight="1" x14ac:dyDescent="0.25">
      <c r="B16" s="25" t="s">
        <v>40</v>
      </c>
      <c r="C16" s="25" t="s">
        <v>93</v>
      </c>
      <c r="D16" s="25" t="s">
        <v>94</v>
      </c>
      <c r="E16" s="25">
        <v>44643.549131944441</v>
      </c>
      <c r="F16" s="25">
        <v>44643.549131944441</v>
      </c>
      <c r="G16" s="26" t="s">
        <v>116</v>
      </c>
      <c r="H16" s="26" t="s">
        <v>119</v>
      </c>
      <c r="I16" s="22" t="s">
        <v>12</v>
      </c>
      <c r="J16" s="26" t="s">
        <v>114</v>
      </c>
      <c r="K16" s="26" t="s">
        <v>120</v>
      </c>
      <c r="L16" s="22" t="s">
        <v>57</v>
      </c>
      <c r="M16" s="27">
        <v>1386680</v>
      </c>
    </row>
    <row r="17" spans="2:13" ht="15.75" customHeight="1" x14ac:dyDescent="0.25">
      <c r="B17" s="25" t="s">
        <v>40</v>
      </c>
      <c r="C17" s="25" t="s">
        <v>93</v>
      </c>
      <c r="D17" s="25" t="s">
        <v>94</v>
      </c>
      <c r="E17" s="25">
        <v>44643.557800925926</v>
      </c>
      <c r="F17" s="25">
        <v>44643.557800925926</v>
      </c>
      <c r="G17" s="26" t="s">
        <v>116</v>
      </c>
      <c r="H17" s="26" t="s">
        <v>119</v>
      </c>
      <c r="I17" s="22" t="s">
        <v>12</v>
      </c>
      <c r="J17" s="26" t="s">
        <v>114</v>
      </c>
      <c r="K17" s="26" t="s">
        <v>120</v>
      </c>
      <c r="L17" s="22" t="s">
        <v>57</v>
      </c>
      <c r="M17" s="27">
        <v>1386680</v>
      </c>
    </row>
    <row r="18" spans="2:13" ht="15.75" customHeight="1" x14ac:dyDescent="0.25">
      <c r="B18" s="25" t="s">
        <v>40</v>
      </c>
      <c r="C18" s="25" t="s">
        <v>93</v>
      </c>
      <c r="D18" s="25" t="s">
        <v>94</v>
      </c>
      <c r="E18" s="25">
        <v>44643.554363425923</v>
      </c>
      <c r="F18" s="25">
        <v>44643.554363425923</v>
      </c>
      <c r="G18" s="26" t="s">
        <v>116</v>
      </c>
      <c r="H18" s="26" t="s">
        <v>119</v>
      </c>
      <c r="I18" s="22" t="s">
        <v>12</v>
      </c>
      <c r="J18" s="26" t="s">
        <v>114</v>
      </c>
      <c r="K18" s="26" t="s">
        <v>120</v>
      </c>
      <c r="L18" s="22" t="s">
        <v>57</v>
      </c>
      <c r="M18" s="27">
        <v>1386679.63</v>
      </c>
    </row>
    <row r="19" spans="2:13" ht="15.75" customHeight="1" x14ac:dyDescent="0.25">
      <c r="B19" s="25" t="s">
        <v>40</v>
      </c>
      <c r="C19" s="25" t="s">
        <v>93</v>
      </c>
      <c r="D19" s="25" t="s">
        <v>94</v>
      </c>
      <c r="E19" s="25">
        <v>44650.471365740741</v>
      </c>
      <c r="F19" s="25">
        <v>44650.471365740741</v>
      </c>
      <c r="G19" s="26" t="s">
        <v>115</v>
      </c>
      <c r="H19" s="26" t="s">
        <v>119</v>
      </c>
      <c r="I19" s="22" t="s">
        <v>12</v>
      </c>
      <c r="J19" s="26" t="s">
        <v>114</v>
      </c>
      <c r="K19" s="26" t="s">
        <v>120</v>
      </c>
      <c r="L19" s="22" t="s">
        <v>57</v>
      </c>
      <c r="M19" s="27">
        <v>1386680</v>
      </c>
    </row>
    <row r="20" spans="2:13" ht="15.75" customHeight="1" x14ac:dyDescent="0.25">
      <c r="B20" s="25" t="s">
        <v>40</v>
      </c>
      <c r="C20" s="25" t="s">
        <v>93</v>
      </c>
      <c r="D20" s="25" t="s">
        <v>94</v>
      </c>
      <c r="E20" s="25">
        <v>44651</v>
      </c>
      <c r="F20" s="25">
        <v>44651</v>
      </c>
      <c r="G20" s="26" t="s">
        <v>116</v>
      </c>
      <c r="H20" s="26" t="s">
        <v>119</v>
      </c>
      <c r="I20" s="22" t="s">
        <v>12</v>
      </c>
      <c r="J20" s="26" t="s">
        <v>114</v>
      </c>
      <c r="K20" s="26" t="s">
        <v>120</v>
      </c>
      <c r="L20" s="22" t="s">
        <v>57</v>
      </c>
      <c r="M20" s="27">
        <v>1784031.3399999999</v>
      </c>
    </row>
    <row r="21" spans="2:13" ht="18.75" x14ac:dyDescent="0.3">
      <c r="B21" s="20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19">
        <f>SUM(M7:M20)</f>
        <v>14600681.489999998</v>
      </c>
    </row>
  </sheetData>
  <mergeCells count="13">
    <mergeCell ref="K5:K6"/>
    <mergeCell ref="L5:L6"/>
    <mergeCell ref="M5:M6"/>
    <mergeCell ref="B2:M2"/>
    <mergeCell ref="B5:B6"/>
    <mergeCell ref="C5:C6"/>
    <mergeCell ref="D5:D6"/>
    <mergeCell ref="E5:E6"/>
    <mergeCell ref="F5:F6"/>
    <mergeCell ref="G5:G6"/>
    <mergeCell ref="H5:H6"/>
    <mergeCell ref="I5:I6"/>
    <mergeCell ref="J5:J6"/>
  </mergeCells>
  <dataValidations count="1">
    <dataValidation type="date" showInputMessage="1" showErrorMessage="1" sqref="E7:F21">
      <formula1>DATE(2019,1,1)</formula1>
      <formula2>DATE(2019,31,12)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>
          <x14:formula1>
            <xm:f>'Validación Datos'!$E$3:$E$5</xm:f>
          </x14:formula1>
          <xm:sqref>K7:K20</xm:sqref>
        </x14:dataValidation>
        <x14:dataValidation type="list" allowBlank="1" showInputMessage="1" showErrorMessage="1">
          <x14:formula1>
            <xm:f>'[4]Validación Datos'!#REF!</xm:f>
          </x14:formula1>
          <xm:sqref>I7:I20</xm:sqref>
        </x14:dataValidation>
        <x14:dataValidation type="list" allowBlank="1" showInputMessage="1" showErrorMessage="1">
          <x14:formula1>
            <xm:f>'Validación Datos'!$C$3:$C$4</xm:f>
          </x14:formula1>
          <xm:sqref>G7:G20</xm:sqref>
        </x14:dataValidation>
        <x14:dataValidation type="list" allowBlank="1" showInputMessage="1" showErrorMessage="1">
          <x14:formula1>
            <xm:f>'Validación Datos'!$F$3:$F$19</xm:f>
          </x14:formula1>
          <xm:sqref>L7:L20</xm:sqref>
        </x14:dataValidation>
        <x14:dataValidation type="list" allowBlank="1" showInputMessage="1" showErrorMessage="1">
          <x14:formula1>
            <xm:f>'[5]Validación Datos'!#REF!</xm:f>
          </x14:formula1>
          <xm:sqref>B7:B20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B1:D9"/>
  <sheetViews>
    <sheetView showGridLines="0" workbookViewId="0">
      <selection activeCell="C22" sqref="C22"/>
    </sheetView>
  </sheetViews>
  <sheetFormatPr baseColWidth="10" defaultRowHeight="15" x14ac:dyDescent="0.25"/>
  <cols>
    <col min="1" max="1" width="15.42578125" customWidth="1"/>
    <col min="2" max="2" width="26.42578125" customWidth="1"/>
    <col min="3" max="3" width="17.85546875" customWidth="1"/>
    <col min="4" max="4" width="21.140625" customWidth="1"/>
  </cols>
  <sheetData>
    <row r="1" spans="2:4" ht="8.25" customHeight="1" x14ac:dyDescent="0.25"/>
    <row r="2" spans="2:4" s="2" customFormat="1" ht="21" x14ac:dyDescent="0.35">
      <c r="B2" s="30" t="s">
        <v>84</v>
      </c>
      <c r="C2" s="30"/>
      <c r="D2" s="30"/>
    </row>
    <row r="3" spans="2:4" s="2" customFormat="1" ht="9.75" customHeight="1" x14ac:dyDescent="0.25"/>
    <row r="4" spans="2:4" ht="21.75" customHeight="1" x14ac:dyDescent="0.25">
      <c r="B4" s="8" t="s">
        <v>69</v>
      </c>
      <c r="C4" s="8" t="s">
        <v>65</v>
      </c>
      <c r="D4" s="8" t="s">
        <v>68</v>
      </c>
    </row>
    <row r="5" spans="2:4" x14ac:dyDescent="0.25">
      <c r="B5" s="13" t="s">
        <v>62</v>
      </c>
      <c r="C5" s="1">
        <f>SUM('Detalle informe Trimestral'!M11:M20)</f>
        <v>14264149.489999998</v>
      </c>
      <c r="D5" s="9">
        <f>+C5/C9</f>
        <v>0.97695093888388085</v>
      </c>
    </row>
    <row r="6" spans="2:4" x14ac:dyDescent="0.25">
      <c r="B6" s="13" t="s">
        <v>63</v>
      </c>
      <c r="C6" s="1">
        <f>SUM('Detalle informe Trimestral'!M7:M10)</f>
        <v>336532</v>
      </c>
      <c r="D6" s="9">
        <f>+C6/C9</f>
        <v>2.3049061116119179E-2</v>
      </c>
    </row>
    <row r="7" spans="2:4" x14ac:dyDescent="0.25">
      <c r="B7" s="13" t="s">
        <v>64</v>
      </c>
      <c r="C7" s="1"/>
      <c r="D7" s="9">
        <f>+C7/C9</f>
        <v>0</v>
      </c>
    </row>
    <row r="8" spans="2:4" ht="5.25" customHeight="1" x14ac:dyDescent="0.25">
      <c r="D8" s="7"/>
    </row>
    <row r="9" spans="2:4" ht="15.75" x14ac:dyDescent="0.25">
      <c r="B9" s="10" t="s">
        <v>121</v>
      </c>
      <c r="C9" s="11">
        <f>SUM(C5:C7)</f>
        <v>14600681.489999998</v>
      </c>
      <c r="D9" s="12">
        <f>SUM(D5:D8)</f>
        <v>1</v>
      </c>
    </row>
  </sheetData>
  <mergeCells count="1">
    <mergeCell ref="B2:D2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27"/>
  <sheetViews>
    <sheetView workbookViewId="0">
      <selection activeCell="F19" sqref="F19"/>
    </sheetView>
  </sheetViews>
  <sheetFormatPr baseColWidth="10" defaultRowHeight="15" x14ac:dyDescent="0.25"/>
  <cols>
    <col min="2" max="2" width="41" bestFit="1" customWidth="1"/>
    <col min="3" max="3" width="17.5703125" customWidth="1"/>
    <col min="4" max="4" width="16.5703125" customWidth="1"/>
    <col min="5" max="5" width="17.140625" customWidth="1"/>
    <col min="6" max="6" width="29" customWidth="1"/>
  </cols>
  <sheetData>
    <row r="2" spans="2:8" ht="45" x14ac:dyDescent="0.25">
      <c r="B2" s="6" t="s">
        <v>0</v>
      </c>
      <c r="C2" s="6" t="s">
        <v>5</v>
      </c>
      <c r="D2" s="6" t="s">
        <v>43</v>
      </c>
      <c r="E2" s="6" t="s">
        <v>44</v>
      </c>
      <c r="F2" s="3" t="s">
        <v>45</v>
      </c>
    </row>
    <row r="3" spans="2:8" x14ac:dyDescent="0.25">
      <c r="B3" s="2" t="s">
        <v>36</v>
      </c>
      <c r="C3" t="s">
        <v>9</v>
      </c>
      <c r="D3" t="s">
        <v>11</v>
      </c>
      <c r="E3" t="s">
        <v>62</v>
      </c>
      <c r="F3" s="5" t="s">
        <v>48</v>
      </c>
      <c r="H3" s="2"/>
    </row>
    <row r="4" spans="2:8" x14ac:dyDescent="0.25">
      <c r="B4" s="2" t="s">
        <v>42</v>
      </c>
      <c r="C4" t="s">
        <v>10</v>
      </c>
      <c r="D4" t="s">
        <v>12</v>
      </c>
      <c r="E4" t="s">
        <v>63</v>
      </c>
      <c r="F4" s="5" t="s">
        <v>59</v>
      </c>
      <c r="H4" s="2"/>
    </row>
    <row r="5" spans="2:8" x14ac:dyDescent="0.25">
      <c r="B5" s="2" t="s">
        <v>34</v>
      </c>
      <c r="D5" t="s">
        <v>13</v>
      </c>
      <c r="E5" t="s">
        <v>64</v>
      </c>
      <c r="F5" s="5" t="s">
        <v>46</v>
      </c>
      <c r="H5" s="2"/>
    </row>
    <row r="6" spans="2:8" x14ac:dyDescent="0.25">
      <c r="B6" s="2" t="s">
        <v>38</v>
      </c>
      <c r="D6" t="s">
        <v>14</v>
      </c>
      <c r="F6" s="5" t="s">
        <v>49</v>
      </c>
      <c r="H6" s="2"/>
    </row>
    <row r="7" spans="2:8" x14ac:dyDescent="0.25">
      <c r="B7" s="2" t="s">
        <v>33</v>
      </c>
      <c r="D7" t="s">
        <v>15</v>
      </c>
      <c r="F7" s="5" t="s">
        <v>51</v>
      </c>
      <c r="H7" s="2"/>
    </row>
    <row r="8" spans="2:8" x14ac:dyDescent="0.25">
      <c r="B8" s="2" t="s">
        <v>32</v>
      </c>
      <c r="D8" t="s">
        <v>3</v>
      </c>
      <c r="F8" s="5" t="s">
        <v>60</v>
      </c>
      <c r="H8" s="2"/>
    </row>
    <row r="9" spans="2:8" x14ac:dyDescent="0.25">
      <c r="B9" s="2" t="s">
        <v>26</v>
      </c>
      <c r="D9" t="s">
        <v>16</v>
      </c>
      <c r="F9" s="5" t="s">
        <v>57</v>
      </c>
      <c r="H9" s="2"/>
    </row>
    <row r="10" spans="2:8" x14ac:dyDescent="0.25">
      <c r="B10" s="2" t="s">
        <v>30</v>
      </c>
      <c r="D10" t="s">
        <v>17</v>
      </c>
      <c r="F10" s="5" t="s">
        <v>52</v>
      </c>
      <c r="H10" s="2"/>
    </row>
    <row r="11" spans="2:8" x14ac:dyDescent="0.25">
      <c r="B11" s="2" t="s">
        <v>29</v>
      </c>
      <c r="F11" s="5" t="s">
        <v>56</v>
      </c>
      <c r="H11" s="2"/>
    </row>
    <row r="12" spans="2:8" x14ac:dyDescent="0.25">
      <c r="B12" s="2" t="s">
        <v>28</v>
      </c>
      <c r="F12" s="5" t="s">
        <v>58</v>
      </c>
      <c r="H12" s="2"/>
    </row>
    <row r="13" spans="2:8" x14ac:dyDescent="0.25">
      <c r="B13" s="2" t="s">
        <v>40</v>
      </c>
      <c r="F13" s="5" t="s">
        <v>61</v>
      </c>
      <c r="H13" s="2"/>
    </row>
    <row r="14" spans="2:8" x14ac:dyDescent="0.25">
      <c r="B14" s="2" t="s">
        <v>27</v>
      </c>
      <c r="F14" s="5" t="s">
        <v>47</v>
      </c>
      <c r="H14" s="2"/>
    </row>
    <row r="15" spans="2:8" x14ac:dyDescent="0.25">
      <c r="B15" s="2" t="s">
        <v>37</v>
      </c>
      <c r="F15" s="5" t="s">
        <v>54</v>
      </c>
      <c r="H15" s="2"/>
    </row>
    <row r="16" spans="2:8" x14ac:dyDescent="0.25">
      <c r="B16" s="2" t="s">
        <v>35</v>
      </c>
      <c r="F16" s="5" t="s">
        <v>53</v>
      </c>
      <c r="H16" s="2"/>
    </row>
    <row r="17" spans="2:8" x14ac:dyDescent="0.25">
      <c r="B17" s="2" t="s">
        <v>22</v>
      </c>
      <c r="F17" s="5" t="s">
        <v>50</v>
      </c>
      <c r="H17" s="2"/>
    </row>
    <row r="18" spans="2:8" s="2" customFormat="1" x14ac:dyDescent="0.25">
      <c r="B18" s="2" t="s">
        <v>67</v>
      </c>
      <c r="F18" s="5" t="s">
        <v>55</v>
      </c>
    </row>
    <row r="19" spans="2:8" x14ac:dyDescent="0.25">
      <c r="B19" s="2" t="s">
        <v>24</v>
      </c>
      <c r="F19" s="5" t="s">
        <v>18</v>
      </c>
      <c r="H19" s="2"/>
    </row>
    <row r="20" spans="2:8" x14ac:dyDescent="0.25">
      <c r="B20" s="2" t="s">
        <v>41</v>
      </c>
      <c r="H20" s="2"/>
    </row>
    <row r="21" spans="2:8" x14ac:dyDescent="0.25">
      <c r="B21" s="2" t="s">
        <v>23</v>
      </c>
      <c r="F21" s="5"/>
      <c r="H21" s="2"/>
    </row>
    <row r="22" spans="2:8" x14ac:dyDescent="0.25">
      <c r="B22" s="2" t="s">
        <v>31</v>
      </c>
      <c r="H22" s="2"/>
    </row>
    <row r="23" spans="2:8" x14ac:dyDescent="0.25">
      <c r="B23" s="2" t="s">
        <v>39</v>
      </c>
      <c r="H23" s="2"/>
    </row>
    <row r="24" spans="2:8" x14ac:dyDescent="0.25">
      <c r="B24" s="2" t="s">
        <v>25</v>
      </c>
    </row>
    <row r="25" spans="2:8" x14ac:dyDescent="0.25">
      <c r="B25" s="2" t="s">
        <v>19</v>
      </c>
    </row>
    <row r="26" spans="2:8" x14ac:dyDescent="0.25">
      <c r="B26" s="2" t="s">
        <v>20</v>
      </c>
    </row>
    <row r="27" spans="2:8" s="2" customFormat="1" x14ac:dyDescent="0.25">
      <c r="B27" s="2" t="s">
        <v>21</v>
      </c>
    </row>
  </sheetData>
  <sortState ref="B3:B28">
    <sortCondition ref="B3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0"/>
  <sheetViews>
    <sheetView workbookViewId="0">
      <selection activeCell="H11" sqref="A11:H11"/>
    </sheetView>
  </sheetViews>
  <sheetFormatPr baseColWidth="10" defaultRowHeight="15" x14ac:dyDescent="0.25"/>
  <cols>
    <col min="1" max="3" width="23.5703125" style="2" customWidth="1"/>
    <col min="4" max="16384" width="11.42578125" style="2"/>
  </cols>
  <sheetData>
    <row r="1" spans="1:3" x14ac:dyDescent="0.25">
      <c r="A1" s="28" t="s">
        <v>4</v>
      </c>
      <c r="B1" s="28" t="s">
        <v>44</v>
      </c>
      <c r="C1" s="28" t="s">
        <v>45</v>
      </c>
    </row>
    <row r="2" spans="1:3" ht="28.5" x14ac:dyDescent="0.25">
      <c r="A2" s="29" t="s">
        <v>97</v>
      </c>
      <c r="B2" s="29" t="s">
        <v>63</v>
      </c>
      <c r="C2" s="29" t="s">
        <v>61</v>
      </c>
    </row>
    <row r="3" spans="1:3" ht="28.5" x14ac:dyDescent="0.25">
      <c r="A3" s="29" t="s">
        <v>98</v>
      </c>
      <c r="B3" s="29" t="s">
        <v>63</v>
      </c>
      <c r="C3" s="29" t="s">
        <v>52</v>
      </c>
    </row>
    <row r="4" spans="1:3" ht="28.5" x14ac:dyDescent="0.25">
      <c r="A4" s="29" t="s">
        <v>99</v>
      </c>
      <c r="B4" s="29" t="s">
        <v>63</v>
      </c>
      <c r="C4" s="29" t="s">
        <v>55</v>
      </c>
    </row>
    <row r="5" spans="1:3" x14ac:dyDescent="0.25">
      <c r="A5" s="29" t="s">
        <v>100</v>
      </c>
      <c r="B5" s="29" t="s">
        <v>63</v>
      </c>
      <c r="C5" s="29" t="s">
        <v>51</v>
      </c>
    </row>
    <row r="6" spans="1:3" x14ac:dyDescent="0.25">
      <c r="A6" s="29" t="s">
        <v>101</v>
      </c>
      <c r="B6" s="29" t="s">
        <v>63</v>
      </c>
      <c r="C6" s="29" t="s">
        <v>56</v>
      </c>
    </row>
    <row r="7" spans="1:3" ht="28.5" x14ac:dyDescent="0.25">
      <c r="A7" s="29" t="s">
        <v>102</v>
      </c>
      <c r="B7" s="29" t="s">
        <v>63</v>
      </c>
      <c r="C7" s="29" t="s">
        <v>61</v>
      </c>
    </row>
    <row r="8" spans="1:3" ht="28.5" x14ac:dyDescent="0.25">
      <c r="A8" s="29" t="s">
        <v>103</v>
      </c>
      <c r="B8" s="29" t="s">
        <v>63</v>
      </c>
      <c r="C8" s="29" t="s">
        <v>58</v>
      </c>
    </row>
    <row r="9" spans="1:3" ht="28.5" x14ac:dyDescent="0.25">
      <c r="A9" s="29" t="s">
        <v>104</v>
      </c>
      <c r="B9" s="29" t="s">
        <v>63</v>
      </c>
      <c r="C9" s="29" t="s">
        <v>60</v>
      </c>
    </row>
    <row r="10" spans="1:3" ht="28.5" x14ac:dyDescent="0.25">
      <c r="A10" s="29" t="s">
        <v>105</v>
      </c>
      <c r="B10" s="29" t="s">
        <v>63</v>
      </c>
      <c r="C10" s="29" t="s">
        <v>53</v>
      </c>
    </row>
    <row r="11" spans="1:3" ht="28.5" x14ac:dyDescent="0.25">
      <c r="A11" s="29" t="s">
        <v>106</v>
      </c>
      <c r="B11" s="29" t="s">
        <v>63</v>
      </c>
      <c r="C11" s="29" t="s">
        <v>53</v>
      </c>
    </row>
    <row r="12" spans="1:3" ht="28.5" x14ac:dyDescent="0.25">
      <c r="A12" s="29" t="s">
        <v>107</v>
      </c>
      <c r="B12" s="29" t="s">
        <v>63</v>
      </c>
      <c r="C12" s="29" t="s">
        <v>54</v>
      </c>
    </row>
    <row r="13" spans="1:3" ht="28.5" x14ac:dyDescent="0.25">
      <c r="A13" s="29" t="s">
        <v>108</v>
      </c>
      <c r="B13" s="29" t="s">
        <v>63</v>
      </c>
      <c r="C13" s="29" t="s">
        <v>47</v>
      </c>
    </row>
    <row r="14" spans="1:3" ht="28.5" x14ac:dyDescent="0.25">
      <c r="A14" s="29" t="s">
        <v>109</v>
      </c>
      <c r="B14" s="29" t="s">
        <v>63</v>
      </c>
      <c r="C14" s="29" t="s">
        <v>49</v>
      </c>
    </row>
    <row r="15" spans="1:3" ht="28.5" x14ac:dyDescent="0.25">
      <c r="A15" s="29" t="s">
        <v>110</v>
      </c>
      <c r="B15" s="29" t="s">
        <v>63</v>
      </c>
      <c r="C15" s="29" t="s">
        <v>46</v>
      </c>
    </row>
    <row r="16" spans="1:3" ht="28.5" x14ac:dyDescent="0.25">
      <c r="A16" s="29" t="s">
        <v>111</v>
      </c>
      <c r="B16" s="29" t="s">
        <v>63</v>
      </c>
      <c r="C16" s="29" t="s">
        <v>59</v>
      </c>
    </row>
    <row r="17" spans="1:3" x14ac:dyDescent="0.25">
      <c r="A17" s="29" t="s">
        <v>112</v>
      </c>
      <c r="B17" s="29" t="s">
        <v>63</v>
      </c>
      <c r="C17" s="29" t="s">
        <v>48</v>
      </c>
    </row>
    <row r="18" spans="1:3" ht="28.5" x14ac:dyDescent="0.25">
      <c r="A18" s="29" t="s">
        <v>95</v>
      </c>
      <c r="B18" s="29" t="s">
        <v>63</v>
      </c>
      <c r="C18" s="29" t="s">
        <v>53</v>
      </c>
    </row>
    <row r="19" spans="1:3" x14ac:dyDescent="0.25">
      <c r="A19" s="29" t="s">
        <v>113</v>
      </c>
      <c r="B19" s="29" t="s">
        <v>62</v>
      </c>
      <c r="C19" s="29" t="s">
        <v>57</v>
      </c>
    </row>
    <row r="20" spans="1:3" ht="28.5" x14ac:dyDescent="0.25">
      <c r="A20" s="29" t="s">
        <v>114</v>
      </c>
      <c r="B20" s="29" t="s">
        <v>62</v>
      </c>
      <c r="C20" s="29" t="s">
        <v>57</v>
      </c>
    </row>
  </sheetData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'[6]Validación Datos'!#REF!</xm:f>
          </x14:formula1>
          <xm:sqref>C2:C20</xm:sqref>
        </x14:dataValidation>
        <x14:dataValidation type="list" allowBlank="1" showInputMessage="1" showErrorMessage="1">
          <x14:formula1>
            <xm:f>'[6]Validación Datos'!#REF!</xm:f>
          </x14:formula1>
          <xm:sqref>B2:B20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Consideraciones</vt:lpstr>
      <vt:lpstr>Detalle informe Trimestral</vt:lpstr>
      <vt:lpstr>Resumen de Inversión</vt:lpstr>
      <vt:lpstr>Validación Datos</vt:lpstr>
      <vt:lpstr>Hoja1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Francisca Gonzalez Zapata</dc:creator>
  <cp:lastModifiedBy>Fernanda Reyes</cp:lastModifiedBy>
  <cp:lastPrinted>2018-01-17T15:09:26Z</cp:lastPrinted>
  <dcterms:created xsi:type="dcterms:W3CDTF">2017-10-30T12:08:33Z</dcterms:created>
  <dcterms:modified xsi:type="dcterms:W3CDTF">2022-04-08T21:25:09Z</dcterms:modified>
</cp:coreProperties>
</file>