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-105" yWindow="-105" windowWidth="20730" windowHeight="11760" tabRatio="731" activeTab="1"/>
  </bookViews>
  <sheets>
    <sheet name="Consideraciones" sheetId="11" r:id="rId1"/>
    <sheet name="Detalle informe Trimestral" sheetId="12" r:id="rId2"/>
    <sheet name="Resumen de Inversión" sheetId="9" r:id="rId3"/>
    <sheet name="Validación Datos" sheetId="7" state="hidden" r:id="rId4"/>
    <sheet name="Hoja1" sheetId="1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9" l="1"/>
  <c r="C5" i="9"/>
  <c r="M21" i="12" l="1"/>
  <c r="C9" i="9" l="1"/>
  <c r="D7" i="9" s="1"/>
  <c r="D6" i="9" l="1"/>
  <c r="D5" i="9"/>
  <c r="D9" i="9" l="1"/>
</calcChain>
</file>

<file path=xl/sharedStrings.xml><?xml version="1.0" encoding="utf-8"?>
<sst xmlns="http://schemas.openxmlformats.org/spreadsheetml/2006/main" count="297" uniqueCount="122">
  <si>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</si>
  <si>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</si>
  <si>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</si>
  <si>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</si>
  <si>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</si>
  <si>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</si>
  <si>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Agencia/Razon Social de la compra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</si>
  <si>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</si>
  <si>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</si>
  <si>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</si>
  <si>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</si>
  <si>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</si>
  <si>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</si>
  <si>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</si>
  <si>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</si>
  <si>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</si>
  <si>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</si>
  <si>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</si>
  <si>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</si>
  <si>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</si>
  <si>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</si>
  <si>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</si>
  <si>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</si>
  <si>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</si>
  <si>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</si>
  <si>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</si>
  <si>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</si>
  <si>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</si>
  <si>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</si>
  <si>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</si>
  <si>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</si>
  <si>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</si>
  <si>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</si>
  <si>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</si>
  <si>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</si>
  <si>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</si>
  <si>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</si>
  <si>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</si>
  <si>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</si>
  <si>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</si>
  <si>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</si>
  <si>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</si>
  <si>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</si>
  <si>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</si>
  <si>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</si>
  <si>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</si>
  <si>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</si>
  <si>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</si>
  <si>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</si>
  <si>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</si>
  <si>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</si>
  <si>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</si>
  <si>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</si>
  <si>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</si>
  <si>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</si>
  <si>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</si>
  <si>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</si>
  <si>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</si>
  <si>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</si>
  <si>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</si>
  <si>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</si>
  <si>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</si>
  <si>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</si>
  <si>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</si>
  <si>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</si>
  <si>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</si>
  <si>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</si>
  <si>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</si>
  <si>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</si>
  <si>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</si>
  <si>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</si>
  <si>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</si>
  <si>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</si>
  <si>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</si>
  <si>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</si>
  <si>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</si>
  <si>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</si>
  <si>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Se debe ingresar la Inversión neta (sin iva) en miles de pesos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</si>
  <si>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</si>
  <si>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</si>
  <si>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</si>
  <si>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</si>
  <si>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</si>
  <si>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Este debe cumplir con el 40% de inversión en regiones según los términos de los artículos 99 y 100 de la ley N° 18.045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</si>
  <si>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</si>
  <si>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</si>
  <si>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</si>
  <si>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Especificar el medio en cual exhibió la campaña y/o avisaje. Para folleteria utilizar "Impresión" y todo lo que corresponde a Merchadising utilizar "Otros"</t>
  </si>
  <si>
    <t>Inicio / Fin Campaña</t>
  </si>
  <si>
    <t>Tipo de Compra</t>
  </si>
  <si>
    <t xml:space="preserve">INGRESAR VALORES NETOS SIN IVA </t>
  </si>
  <si>
    <t>Monitoreo Gasto Publicitario 1° Trimestre 2022</t>
  </si>
  <si>
    <t>Consideraciones para el consolidado Inversiones Trimestrales 2022</t>
  </si>
  <si>
    <t>Dirección Nacional del Servicio Civil</t>
  </si>
  <si>
    <t>Publicaciones de avisos de convocatoria Concursos Sistema de Alta Dirección Pública</t>
  </si>
  <si>
    <t>EL AUSTRAL DE OSORNO</t>
  </si>
  <si>
    <t>REGIONAL</t>
  </si>
  <si>
    <t>EL DIARIO CONCEPCIÓN</t>
  </si>
  <si>
    <t>EL RANCAGUINO</t>
  </si>
  <si>
    <t>EL PINGÜINO DE PUNTA ARENAS</t>
  </si>
  <si>
    <t>EL DÍA DE LA SERENA</t>
  </si>
  <si>
    <t>LA PRENSA DE CURICÓ</t>
  </si>
  <si>
    <t>EL SUR DE CONCEPCIÓN</t>
  </si>
  <si>
    <t>LA DISCUSIÓN DE CHILLÁN</t>
  </si>
  <si>
    <t>EL MERCURIO DE VALPARAÍSO</t>
  </si>
  <si>
    <t>EL LLANQUIHUE DE PUERTO MONTT</t>
  </si>
  <si>
    <t>LA ESTRELLA DE CHILOÉ</t>
  </si>
  <si>
    <t>EL AUSTRAL DE VALDIVIA</t>
  </si>
  <si>
    <t>EL AUSTRAL DE TEMUCO</t>
  </si>
  <si>
    <t>EL ATACAMA DE COPIAPO</t>
  </si>
  <si>
    <t>EL MERCURIO DE ANTOFAGASTA</t>
  </si>
  <si>
    <t>LA ESTRELLA DE IQUIQUE</t>
  </si>
  <si>
    <t>LA ESTRELLA DE ARICA</t>
  </si>
  <si>
    <t>DIARIO FINANCIERO</t>
  </si>
  <si>
    <t>EL MERCURIO DE SANTIAGO</t>
  </si>
  <si>
    <t>Convenio marco</t>
  </si>
  <si>
    <t>Trato Directo</t>
  </si>
  <si>
    <t>EMPRESA PERIODISTICA DIARIO CONCEPCION S.A.</t>
  </si>
  <si>
    <t>SOC INFORMATIVA REGIONAL S A</t>
  </si>
  <si>
    <t>EMPRESA EL MERCURIO S.A.P.</t>
  </si>
  <si>
    <t>NACIONAL</t>
  </si>
  <si>
    <t>Total 1°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</si>
</sst>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 applyAlignment="1"/>
    <xf numFmtId="42" fontId="6" fillId="5" borderId="2" xfId="0" applyNumberFormat="1" applyFont="1" applyFill="1" applyBorder="1" applyAlignment="1"/>
    <xf numFmtId="0" fontId="6" fillId="5" borderId="4" xfId="0" applyFont="1" applyFill="1" applyBorder="1" applyAlignment="1"/>
    <xf numFmtId="0" fontId="0" fillId="2" borderId="1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14" fontId="0" fillId="0" borderId="7" xfId="0" applyNumberFormat="1" applyFont="1" applyBorder="1" applyAlignment="1"/>
    <xf numFmtId="0" fontId="0" fillId="0" borderId="7" xfId="0" applyFont="1" applyBorder="1" applyAlignment="1"/>
    <xf numFmtId="42" fontId="0" fillId="0" borderId="8" xfId="0" applyNumberFormat="1" applyFont="1" applyBorder="1" applyAlignment="1"/>
    <xf numFmtId="0" fontId="5" fillId="3" borderId="5" xfId="0" applyFont="1" applyFill="1" applyBorder="1" applyAlignment="1">
      <alignment vertical="center"/>
    </xf>
    <xf numFmtId="0" fontId="14" fillId="10" borderId="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/>
    <cellStyle name="Millares [0] 3" xfId="79"/>
    <cellStyle name="Millares 2" xfId="11"/>
    <cellStyle name="Millares 2 2" xfId="80"/>
    <cellStyle name="Millares 5" xfId="6"/>
    <cellStyle name="Moneda" xfId="1" builtinId="4"/>
    <cellStyle name="Moneda [0]" xfId="81" builtinId="7"/>
    <cellStyle name="Moneda [0] 2" xfId="9"/>
    <cellStyle name="Moneda 2" xfId="4"/>
    <cellStyle name="Moneda 6" xfId="12"/>
    <cellStyle name="Normal" xfId="0" builtinId="0"/>
    <cellStyle name="Normal 2" xfId="3"/>
    <cellStyle name="Normal 2 3" xfId="13"/>
    <cellStyle name="Normal 3" xfId="10"/>
    <cellStyle name="Normal 4" xfId="7"/>
    <cellStyle name="Normal 5" xfId="14"/>
    <cellStyle name="Normal 6" xfId="83"/>
    <cellStyle name="Porcentaje" xfId="82" builtinId="5"/>
    <cellStyle name="Porcentaje 2" xfId="5"/>
    <cellStyle name="Porcentaj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22</xdr:row>
      <xdr:rowOff>152400</xdr:rowOff>
    </xdr:from>
    <xdr:to>
      <xdr:col>5</xdr:col>
      <xdr:colOff>6448426</xdr:colOff>
      <xdr:row>32</xdr:row>
      <xdr:rowOff>106443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1D3ED9D-D3D5-407F-BAAF-B9AA54752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6146" y="4114800"/>
          <a:ext cx="6286500" cy="178284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642C30B-62C0-49B4-8009-98D6C1C2B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torres/AppData/Local/Microsoft/Windows/Temporary%20Internet%20Files/Content.Outlook/SJFEX0O7/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serrano/Desktop/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lva/Downloads/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Informe%20trimestral%20de%20gasto%20Publicidad%20y%20Marketing_4&#176;%20Trimestre%20(Oct-Dic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Anexo%20Informe%20trimestral%20de%20gasto%20Publicidad%20y%20Marketing_4&#176;%20Trimestre%20(Oct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Diarios Regione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E2:G22"/>
  <sheetViews>
    <sheetView showGridLines="0" workbookViewId="0">
      <selection activeCell="E2" sqref="E2:F2"/>
    </sheetView>
  </sheetViews>
  <sheetFormatPr baseColWidth="10" defaultColWidth="11.5703125" defaultRowHeight="15" x14ac:dyDescent="0.25"/>
  <cols>
    <col min="1" max="4" width="4" style="2" customWidth="1"/>
    <col min="5" max="5" width="31.85546875" style="2" customWidth="1"/>
    <col min="6" max="6" width="155.42578125" style="2" bestFit="1" customWidth="1"/>
    <col min="7" max="16384" width="11.5703125" style="2"/>
  </cols>
  <sheetData>
    <row r="2" spans="5:7" ht="21" x14ac:dyDescent="0.35">
      <c r="E2" s="30" t="s">
        <v>92</v>
      </c>
      <c r="F2" s="30"/>
    </row>
    <row r="4" spans="5:7" ht="15.75" x14ac:dyDescent="0.25">
      <c r="E4" s="31" t="s">
        <v>78</v>
      </c>
      <c r="F4" s="31"/>
    </row>
    <row r="5" spans="5:7" ht="8.25" customHeight="1" x14ac:dyDescent="0.25"/>
    <row r="6" spans="5:7" x14ac:dyDescent="0.25">
      <c r="E6" s="17" t="s">
        <v>71</v>
      </c>
      <c r="F6" s="18" t="s">
        <v>79</v>
      </c>
    </row>
    <row r="7" spans="5:7" x14ac:dyDescent="0.25">
      <c r="E7" s="24" t="s">
        <v>0</v>
      </c>
      <c r="F7" s="2" t="s">
        <v>73</v>
      </c>
    </row>
    <row r="8" spans="5:7" x14ac:dyDescent="0.25">
      <c r="E8" s="24" t="s">
        <v>1</v>
      </c>
      <c r="F8" s="2" t="s">
        <v>74</v>
      </c>
    </row>
    <row r="9" spans="5:7" x14ac:dyDescent="0.25">
      <c r="E9" s="24" t="s">
        <v>2</v>
      </c>
      <c r="F9" s="2" t="s">
        <v>70</v>
      </c>
    </row>
    <row r="10" spans="5:7" x14ac:dyDescent="0.25">
      <c r="E10" s="24" t="s">
        <v>88</v>
      </c>
      <c r="F10" s="2" t="s">
        <v>80</v>
      </c>
    </row>
    <row r="11" spans="5:7" x14ac:dyDescent="0.25">
      <c r="E11" s="24" t="s">
        <v>89</v>
      </c>
      <c r="F11" s="2" t="s">
        <v>72</v>
      </c>
    </row>
    <row r="12" spans="5:7" ht="15" customHeight="1" x14ac:dyDescent="0.25">
      <c r="E12" s="24" t="s">
        <v>6</v>
      </c>
      <c r="F12" s="2" t="s">
        <v>75</v>
      </c>
      <c r="G12" s="23"/>
    </row>
    <row r="13" spans="5:7" ht="15" customHeight="1" x14ac:dyDescent="0.25">
      <c r="E13" s="24" t="s">
        <v>43</v>
      </c>
      <c r="F13" s="2" t="s">
        <v>87</v>
      </c>
    </row>
    <row r="14" spans="5:7" x14ac:dyDescent="0.25">
      <c r="E14" s="24" t="s">
        <v>4</v>
      </c>
      <c r="F14" s="2" t="s">
        <v>85</v>
      </c>
    </row>
    <row r="15" spans="5:7" x14ac:dyDescent="0.25">
      <c r="E15" s="24" t="s">
        <v>44</v>
      </c>
      <c r="F15" s="2" t="s">
        <v>86</v>
      </c>
    </row>
    <row r="16" spans="5:7" x14ac:dyDescent="0.25">
      <c r="E16" s="24" t="s">
        <v>45</v>
      </c>
      <c r="F16" s="2" t="s">
        <v>76</v>
      </c>
    </row>
    <row r="17" spans="5:6" x14ac:dyDescent="0.25">
      <c r="E17" s="24" t="s">
        <v>66</v>
      </c>
      <c r="F17" s="16" t="s">
        <v>77</v>
      </c>
    </row>
    <row r="19" spans="5:6" ht="15.75" x14ac:dyDescent="0.25">
      <c r="E19" s="32" t="s">
        <v>81</v>
      </c>
      <c r="F19" s="32"/>
    </row>
    <row r="20" spans="5:6" ht="6" customHeight="1" x14ac:dyDescent="0.25"/>
    <row r="21" spans="5:6" x14ac:dyDescent="0.25">
      <c r="F21" s="2" t="s">
        <v>82</v>
      </c>
    </row>
    <row r="22" spans="5:6" x14ac:dyDescent="0.25">
      <c r="F22" s="2" t="s">
        <v>83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21"/>
  <sheetViews>
    <sheetView showGridLines="0" tabSelected="1" topLeftCell="F1" zoomScale="80" zoomScaleNormal="80" workbookViewId="0">
      <selection activeCell="H20" sqref="H20"/>
    </sheetView>
  </sheetViews>
  <sheetFormatPr baseColWidth="10" defaultColWidth="11.42578125" defaultRowHeight="15" x14ac:dyDescent="0.25"/>
  <cols>
    <col min="1" max="1" width="4.5703125" style="4" customWidth="1"/>
    <col min="2" max="2" width="35.5703125" style="4" customWidth="1"/>
    <col min="3" max="3" width="20.42578125" style="4" customWidth="1"/>
    <col min="4" max="4" width="36" style="4" customWidth="1"/>
    <col min="5" max="6" width="16.42578125" style="4" customWidth="1"/>
    <col min="7" max="7" width="22.5703125" style="4" customWidth="1"/>
    <col min="8" max="8" width="38.42578125" style="4" customWidth="1"/>
    <col min="9" max="9" width="23.140625" style="4" customWidth="1"/>
    <col min="10" max="10" width="24.85546875" style="4" customWidth="1"/>
    <col min="11" max="11" width="23.5703125" style="4" bestFit="1" customWidth="1"/>
    <col min="12" max="12" width="37.42578125" style="4" customWidth="1"/>
    <col min="13" max="13" width="46.5703125" style="4" customWidth="1"/>
    <col min="14" max="16384" width="11.42578125" style="4"/>
  </cols>
  <sheetData>
    <row r="2" spans="2:13" ht="25.5" customHeight="1" x14ac:dyDescent="0.25">
      <c r="B2" s="36" t="s">
        <v>91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ht="5.25" customHeight="1" x14ac:dyDescent="0.25"/>
    <row r="4" spans="2:13" ht="15.75" x14ac:dyDescent="0.25">
      <c r="J4" s="15"/>
      <c r="K4" s="15"/>
      <c r="L4" s="15"/>
      <c r="M4" s="14" t="s">
        <v>90</v>
      </c>
    </row>
    <row r="5" spans="2:13" ht="15" customHeight="1" x14ac:dyDescent="0.25">
      <c r="B5" s="33" t="s">
        <v>0</v>
      </c>
      <c r="C5" s="33" t="s">
        <v>1</v>
      </c>
      <c r="D5" s="33" t="s">
        <v>2</v>
      </c>
      <c r="E5" s="33" t="s">
        <v>7</v>
      </c>
      <c r="F5" s="33" t="s">
        <v>8</v>
      </c>
      <c r="G5" s="37" t="s">
        <v>5</v>
      </c>
      <c r="H5" s="37" t="s">
        <v>6</v>
      </c>
      <c r="I5" s="37" t="s">
        <v>43</v>
      </c>
      <c r="J5" s="33" t="s">
        <v>4</v>
      </c>
      <c r="K5" s="33" t="s">
        <v>44</v>
      </c>
      <c r="L5" s="33" t="s">
        <v>45</v>
      </c>
      <c r="M5" s="34" t="s">
        <v>66</v>
      </c>
    </row>
    <row r="6" spans="2:13" ht="28.5" customHeight="1" x14ac:dyDescent="0.25">
      <c r="B6" s="33"/>
      <c r="C6" s="33"/>
      <c r="D6" s="33"/>
      <c r="E6" s="33"/>
      <c r="F6" s="33"/>
      <c r="G6" s="37"/>
      <c r="H6" s="37"/>
      <c r="I6" s="37"/>
      <c r="J6" s="33"/>
      <c r="K6" s="33"/>
      <c r="L6" s="33"/>
      <c r="M6" s="35"/>
    </row>
    <row r="7" spans="2:13" ht="15.75" customHeight="1" x14ac:dyDescent="0.25">
      <c r="B7" s="25" t="s">
        <v>40</v>
      </c>
      <c r="C7" s="25" t="s">
        <v>93</v>
      </c>
      <c r="D7" s="25" t="s">
        <v>94</v>
      </c>
      <c r="E7" s="25">
        <v>44599.819641203707</v>
      </c>
      <c r="F7" s="25">
        <v>44599.819641203707</v>
      </c>
      <c r="G7" s="26" t="s">
        <v>115</v>
      </c>
      <c r="H7" s="26" t="s">
        <v>117</v>
      </c>
      <c r="I7" s="22" t="s">
        <v>12</v>
      </c>
      <c r="J7" s="26" t="s">
        <v>97</v>
      </c>
      <c r="K7" s="26" t="s">
        <v>96</v>
      </c>
      <c r="L7" s="22" t="s">
        <v>61</v>
      </c>
      <c r="M7" s="27">
        <v>101150</v>
      </c>
    </row>
    <row r="8" spans="2:13" ht="15.75" customHeight="1" x14ac:dyDescent="0.25">
      <c r="B8" s="25" t="s">
        <v>40</v>
      </c>
      <c r="C8" s="25" t="s">
        <v>93</v>
      </c>
      <c r="D8" s="25" t="s">
        <v>94</v>
      </c>
      <c r="E8" s="25">
        <v>44650.469259259262</v>
      </c>
      <c r="F8" s="25">
        <v>44650.469259259262</v>
      </c>
      <c r="G8" s="26" t="s">
        <v>115</v>
      </c>
      <c r="H8" s="26" t="s">
        <v>117</v>
      </c>
      <c r="I8" s="22" t="s">
        <v>12</v>
      </c>
      <c r="J8" s="26" t="s">
        <v>97</v>
      </c>
      <c r="K8" s="26" t="s">
        <v>96</v>
      </c>
      <c r="L8" s="22" t="s">
        <v>61</v>
      </c>
      <c r="M8" s="27">
        <v>119000</v>
      </c>
    </row>
    <row r="9" spans="2:13" ht="15.75" customHeight="1" x14ac:dyDescent="0.25">
      <c r="B9" s="25" t="s">
        <v>40</v>
      </c>
      <c r="C9" s="25" t="s">
        <v>93</v>
      </c>
      <c r="D9" s="25" t="s">
        <v>94</v>
      </c>
      <c r="E9" s="25">
        <v>44592</v>
      </c>
      <c r="F9" s="25">
        <v>44592</v>
      </c>
      <c r="G9" s="26" t="s">
        <v>115</v>
      </c>
      <c r="H9" s="26" t="s">
        <v>118</v>
      </c>
      <c r="I9" s="22" t="s">
        <v>12</v>
      </c>
      <c r="J9" s="26" t="s">
        <v>98</v>
      </c>
      <c r="K9" s="26" t="s">
        <v>96</v>
      </c>
      <c r="L9" s="22" t="s">
        <v>52</v>
      </c>
      <c r="M9" s="27">
        <v>58191</v>
      </c>
    </row>
    <row r="10" spans="2:13" ht="15.75" customHeight="1" x14ac:dyDescent="0.25">
      <c r="B10" s="25" t="s">
        <v>40</v>
      </c>
      <c r="C10" s="25" t="s">
        <v>93</v>
      </c>
      <c r="D10" s="25" t="s">
        <v>94</v>
      </c>
      <c r="E10" s="25">
        <v>44616.365532407406</v>
      </c>
      <c r="F10" s="25">
        <v>44616.365532407406</v>
      </c>
      <c r="G10" s="26" t="s">
        <v>115</v>
      </c>
      <c r="H10" s="26" t="s">
        <v>118</v>
      </c>
      <c r="I10" s="22" t="s">
        <v>12</v>
      </c>
      <c r="J10" s="26" t="s">
        <v>98</v>
      </c>
      <c r="K10" s="26" t="s">
        <v>96</v>
      </c>
      <c r="L10" s="22" t="s">
        <v>52</v>
      </c>
      <c r="M10" s="27">
        <v>58191</v>
      </c>
    </row>
    <row r="11" spans="2:13" ht="15.75" customHeight="1" x14ac:dyDescent="0.25">
      <c r="B11" s="25" t="s">
        <v>40</v>
      </c>
      <c r="C11" s="25" t="s">
        <v>93</v>
      </c>
      <c r="D11" s="25" t="s">
        <v>94</v>
      </c>
      <c r="E11" s="25">
        <v>44572.421539351853</v>
      </c>
      <c r="F11" s="25">
        <v>44572.421539351853</v>
      </c>
      <c r="G11" s="26" t="s">
        <v>116</v>
      </c>
      <c r="H11" s="26" t="s">
        <v>119</v>
      </c>
      <c r="I11" s="22" t="s">
        <v>12</v>
      </c>
      <c r="J11" s="26" t="s">
        <v>114</v>
      </c>
      <c r="K11" s="26" t="s">
        <v>120</v>
      </c>
      <c r="L11" s="22" t="s">
        <v>57</v>
      </c>
      <c r="M11" s="27">
        <v>1386679.63</v>
      </c>
    </row>
    <row r="12" spans="2:13" ht="15.75" customHeight="1" x14ac:dyDescent="0.25">
      <c r="B12" s="25" t="s">
        <v>40</v>
      </c>
      <c r="C12" s="25" t="s">
        <v>93</v>
      </c>
      <c r="D12" s="25" t="s">
        <v>94</v>
      </c>
      <c r="E12" s="25">
        <v>44579.439201388886</v>
      </c>
      <c r="F12" s="25">
        <v>44579.439201388886</v>
      </c>
      <c r="G12" s="26" t="s">
        <v>116</v>
      </c>
      <c r="H12" s="26" t="s">
        <v>119</v>
      </c>
      <c r="I12" s="22" t="s">
        <v>12</v>
      </c>
      <c r="J12" s="26" t="s">
        <v>114</v>
      </c>
      <c r="K12" s="26" t="s">
        <v>120</v>
      </c>
      <c r="L12" s="22" t="s">
        <v>57</v>
      </c>
      <c r="M12" s="27">
        <v>1386679.63</v>
      </c>
    </row>
    <row r="13" spans="2:13" ht="15.75" customHeight="1" x14ac:dyDescent="0.25">
      <c r="B13" s="25" t="s">
        <v>40</v>
      </c>
      <c r="C13" s="25" t="s">
        <v>93</v>
      </c>
      <c r="D13" s="25" t="s">
        <v>94</v>
      </c>
      <c r="E13" s="25">
        <v>44587.786180555559</v>
      </c>
      <c r="F13" s="25">
        <v>44587.786180555559</v>
      </c>
      <c r="G13" s="26" t="s">
        <v>116</v>
      </c>
      <c r="H13" s="26" t="s">
        <v>119</v>
      </c>
      <c r="I13" s="22" t="s">
        <v>12</v>
      </c>
      <c r="J13" s="26" t="s">
        <v>114</v>
      </c>
      <c r="K13" s="26" t="s">
        <v>120</v>
      </c>
      <c r="L13" s="22" t="s">
        <v>57</v>
      </c>
      <c r="M13" s="27">
        <v>1386679.63</v>
      </c>
    </row>
    <row r="14" spans="2:13" ht="15.75" customHeight="1" x14ac:dyDescent="0.25">
      <c r="B14" s="25" t="s">
        <v>40</v>
      </c>
      <c r="C14" s="25" t="s">
        <v>93</v>
      </c>
      <c r="D14" s="25" t="s">
        <v>94</v>
      </c>
      <c r="E14" s="25">
        <v>44592</v>
      </c>
      <c r="F14" s="25">
        <v>44592</v>
      </c>
      <c r="G14" s="26" t="s">
        <v>116</v>
      </c>
      <c r="H14" s="26" t="s">
        <v>119</v>
      </c>
      <c r="I14" s="22" t="s">
        <v>12</v>
      </c>
      <c r="J14" s="26" t="s">
        <v>114</v>
      </c>
      <c r="K14" s="26" t="s">
        <v>120</v>
      </c>
      <c r="L14" s="22" t="s">
        <v>57</v>
      </c>
      <c r="M14" s="27">
        <v>1386679.63</v>
      </c>
    </row>
    <row r="15" spans="2:13" ht="15.75" customHeight="1" x14ac:dyDescent="0.25">
      <c r="B15" s="25" t="s">
        <v>40</v>
      </c>
      <c r="C15" s="25" t="s">
        <v>93</v>
      </c>
      <c r="D15" s="25" t="s">
        <v>94</v>
      </c>
      <c r="E15" s="25">
        <v>44617.459791666668</v>
      </c>
      <c r="F15" s="25">
        <v>44617.459791666668</v>
      </c>
      <c r="G15" s="26" t="s">
        <v>116</v>
      </c>
      <c r="H15" s="26" t="s">
        <v>119</v>
      </c>
      <c r="I15" s="22" t="s">
        <v>12</v>
      </c>
      <c r="J15" s="26" t="s">
        <v>114</v>
      </c>
      <c r="K15" s="26" t="s">
        <v>120</v>
      </c>
      <c r="L15" s="22" t="s">
        <v>57</v>
      </c>
      <c r="M15" s="27">
        <v>1386680</v>
      </c>
    </row>
    <row r="16" spans="2:13" ht="15.75" customHeight="1" x14ac:dyDescent="0.25">
      <c r="B16" s="25" t="s">
        <v>40</v>
      </c>
      <c r="C16" s="25" t="s">
        <v>93</v>
      </c>
      <c r="D16" s="25" t="s">
        <v>94</v>
      </c>
      <c r="E16" s="25">
        <v>44643.549131944441</v>
      </c>
      <c r="F16" s="25">
        <v>44643.549131944441</v>
      </c>
      <c r="G16" s="26" t="s">
        <v>116</v>
      </c>
      <c r="H16" s="26" t="s">
        <v>119</v>
      </c>
      <c r="I16" s="22" t="s">
        <v>12</v>
      </c>
      <c r="J16" s="26" t="s">
        <v>114</v>
      </c>
      <c r="K16" s="26" t="s">
        <v>120</v>
      </c>
      <c r="L16" s="22" t="s">
        <v>57</v>
      </c>
      <c r="M16" s="27">
        <v>1386680</v>
      </c>
    </row>
    <row r="17" spans="2:13" ht="15.75" customHeight="1" x14ac:dyDescent="0.25">
      <c r="B17" s="25" t="s">
        <v>40</v>
      </c>
      <c r="C17" s="25" t="s">
        <v>93</v>
      </c>
      <c r="D17" s="25" t="s">
        <v>94</v>
      </c>
      <c r="E17" s="25">
        <v>44643.557800925926</v>
      </c>
      <c r="F17" s="25">
        <v>44643.557800925926</v>
      </c>
      <c r="G17" s="26" t="s">
        <v>116</v>
      </c>
      <c r="H17" s="26" t="s">
        <v>119</v>
      </c>
      <c r="I17" s="22" t="s">
        <v>12</v>
      </c>
      <c r="J17" s="26" t="s">
        <v>114</v>
      </c>
      <c r="K17" s="26" t="s">
        <v>120</v>
      </c>
      <c r="L17" s="22" t="s">
        <v>57</v>
      </c>
      <c r="M17" s="27">
        <v>1386680</v>
      </c>
    </row>
    <row r="18" spans="2:13" ht="15.75" customHeight="1" x14ac:dyDescent="0.25">
      <c r="B18" s="25" t="s">
        <v>40</v>
      </c>
      <c r="C18" s="25" t="s">
        <v>93</v>
      </c>
      <c r="D18" s="25" t="s">
        <v>94</v>
      </c>
      <c r="E18" s="25">
        <v>44643.554363425923</v>
      </c>
      <c r="F18" s="25">
        <v>44643.554363425923</v>
      </c>
      <c r="G18" s="26" t="s">
        <v>116</v>
      </c>
      <c r="H18" s="26" t="s">
        <v>119</v>
      </c>
      <c r="I18" s="22" t="s">
        <v>12</v>
      </c>
      <c r="J18" s="26" t="s">
        <v>114</v>
      </c>
      <c r="K18" s="26" t="s">
        <v>120</v>
      </c>
      <c r="L18" s="22" t="s">
        <v>57</v>
      </c>
      <c r="M18" s="27">
        <v>1386679.63</v>
      </c>
    </row>
    <row r="19" spans="2:13" ht="15.75" customHeight="1" x14ac:dyDescent="0.25">
      <c r="B19" s="25" t="s">
        <v>40</v>
      </c>
      <c r="C19" s="25" t="s">
        <v>93</v>
      </c>
      <c r="D19" s="25" t="s">
        <v>94</v>
      </c>
      <c r="E19" s="25">
        <v>44650.471365740741</v>
      </c>
      <c r="F19" s="25">
        <v>44650.471365740741</v>
      </c>
      <c r="G19" s="26" t="s">
        <v>115</v>
      </c>
      <c r="H19" s="26" t="s">
        <v>119</v>
      </c>
      <c r="I19" s="22" t="s">
        <v>12</v>
      </c>
      <c r="J19" s="26" t="s">
        <v>114</v>
      </c>
      <c r="K19" s="26" t="s">
        <v>120</v>
      </c>
      <c r="L19" s="22" t="s">
        <v>57</v>
      </c>
      <c r="M19" s="27">
        <v>1386680</v>
      </c>
    </row>
    <row r="20" spans="2:13" ht="15.75" customHeight="1" x14ac:dyDescent="0.25">
      <c r="B20" s="25" t="s">
        <v>40</v>
      </c>
      <c r="C20" s="25" t="s">
        <v>93</v>
      </c>
      <c r="D20" s="25" t="s">
        <v>94</v>
      </c>
      <c r="E20" s="25">
        <v>44651</v>
      </c>
      <c r="F20" s="25">
        <v>44651</v>
      </c>
      <c r="G20" s="26" t="s">
        <v>116</v>
      </c>
      <c r="H20" s="26" t="s">
        <v>119</v>
      </c>
      <c r="I20" s="22" t="s">
        <v>12</v>
      </c>
      <c r="J20" s="26" t="s">
        <v>114</v>
      </c>
      <c r="K20" s="26" t="s">
        <v>120</v>
      </c>
      <c r="L20" s="22" t="s">
        <v>57</v>
      </c>
      <c r="M20" s="27">
        <v>1784031.3399999999</v>
      </c>
    </row>
    <row r="21" spans="2:13" ht="18.75" x14ac:dyDescent="0.3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9">
        <f>SUM(M7:M20)</f>
        <v>14600681.489999998</v>
      </c>
    </row>
  </sheetData>
  <mergeCells count="13">
    <mergeCell ref="K5:K6"/>
    <mergeCell ref="L5:L6"/>
    <mergeCell ref="M5:M6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dataValidations count="1">
    <dataValidation type="date" showInputMessage="1" showErrorMessage="1" sqref="E7:F21">
      <formula1>DATE(2019,1,1)</formula1>
      <formula2>DATE(2019,31,12)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'Validación Datos'!$E$3:$E$5</xm:f>
          </x14:formula1>
          <xm:sqref>K7:K20</xm:sqref>
        </x14:dataValidation>
        <x14:dataValidation type="list" allowBlank="1" showInputMessage="1" showErrorMessage="1">
          <x14:formula1>
            <xm:f>'[4]Validación Datos'!#REF!</xm:f>
          </x14:formula1>
          <xm:sqref>I7:I20</xm:sqref>
        </x14:dataValidation>
        <x14:dataValidation type="list" allowBlank="1" showInputMessage="1" showErrorMessage="1">
          <x14:formula1>
            <xm:f>'Validación Datos'!$C$3:$C$4</xm:f>
          </x14:formula1>
          <xm:sqref>G7:G20</xm:sqref>
        </x14:dataValidation>
        <x14:dataValidation type="list" allowBlank="1" showInputMessage="1" showErrorMessage="1">
          <x14:formula1>
            <xm:f>'Validación Datos'!$F$3:$F$19</xm:f>
          </x14:formula1>
          <xm:sqref>L7:L20</xm:sqref>
        </x14:dataValidation>
        <x14:dataValidation type="list" allowBlank="1" showInputMessage="1" showErrorMessage="1">
          <x14:formula1>
            <xm:f>'[5]Validación Datos'!#REF!</xm:f>
          </x14:formula1>
          <xm:sqref>B7:B20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D9"/>
  <sheetViews>
    <sheetView showGridLines="0" workbookViewId="0">
      <selection activeCell="C22" sqref="C22"/>
    </sheetView>
  </sheetViews>
  <sheetFormatPr baseColWidth="10" defaultRowHeight="15" x14ac:dyDescent="0.25"/>
  <cols>
    <col min="1" max="1" width="15.42578125" customWidth="1"/>
    <col min="2" max="2" width="26.42578125" customWidth="1"/>
    <col min="3" max="3" width="17.85546875" customWidth="1"/>
    <col min="4" max="4" width="21.140625" customWidth="1"/>
  </cols>
  <sheetData>
    <row r="1" spans="2:4" ht="8.25" customHeight="1" x14ac:dyDescent="0.25"/>
    <row r="2" spans="2:4" s="2" customFormat="1" ht="21" x14ac:dyDescent="0.35">
      <c r="B2" s="30" t="s">
        <v>84</v>
      </c>
      <c r="C2" s="30"/>
      <c r="D2" s="30"/>
    </row>
    <row r="3" spans="2:4" s="2" customFormat="1" ht="9.75" customHeight="1" x14ac:dyDescent="0.25"/>
    <row r="4" spans="2:4" ht="21.75" customHeight="1" x14ac:dyDescent="0.25">
      <c r="B4" s="8" t="s">
        <v>69</v>
      </c>
      <c r="C4" s="8" t="s">
        <v>65</v>
      </c>
      <c r="D4" s="8" t="s">
        <v>68</v>
      </c>
    </row>
    <row r="5" spans="2:4" x14ac:dyDescent="0.25">
      <c r="B5" s="13" t="s">
        <v>62</v>
      </c>
      <c r="C5" s="1">
        <f>SUM('Detalle informe Trimestral'!M11:M20)</f>
        <v>14264149.489999998</v>
      </c>
      <c r="D5" s="9">
        <f>+C5/C9</f>
        <v>0.97695093888388085</v>
      </c>
    </row>
    <row r="6" spans="2:4" x14ac:dyDescent="0.25">
      <c r="B6" s="13" t="s">
        <v>63</v>
      </c>
      <c r="C6" s="1">
        <f>SUM('Detalle informe Trimestral'!M7:M10)</f>
        <v>336532</v>
      </c>
      <c r="D6" s="9">
        <f>+C6/C9</f>
        <v>2.3049061116119179E-2</v>
      </c>
    </row>
    <row r="7" spans="2:4" x14ac:dyDescent="0.25">
      <c r="B7" s="13" t="s">
        <v>64</v>
      </c>
      <c r="C7" s="1"/>
      <c r="D7" s="9">
        <f>+C7/C9</f>
        <v>0</v>
      </c>
    </row>
    <row r="8" spans="2:4" ht="5.25" customHeight="1" x14ac:dyDescent="0.25">
      <c r="D8" s="7"/>
    </row>
    <row r="9" spans="2:4" ht="15.75" x14ac:dyDescent="0.25">
      <c r="B9" s="10" t="s">
        <v>121</v>
      </c>
      <c r="C9" s="11">
        <f>SUM(C5:C7)</f>
        <v>14600681.489999998</v>
      </c>
      <c r="D9" s="12">
        <f>SUM(D5:D8)</f>
        <v>1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5703125" customWidth="1"/>
    <col min="4" max="4" width="16.5703125" customWidth="1"/>
    <col min="5" max="5" width="17.140625" customWidth="1"/>
    <col min="6" max="6" width="29" customWidth="1"/>
  </cols>
  <sheetData>
    <row r="2" spans="2:8" ht="45" x14ac:dyDescent="0.25">
      <c r="B2" s="6" t="s">
        <v>0</v>
      </c>
      <c r="C2" s="6" t="s">
        <v>5</v>
      </c>
      <c r="D2" s="6" t="s">
        <v>43</v>
      </c>
      <c r="E2" s="6" t="s">
        <v>44</v>
      </c>
      <c r="F2" s="3" t="s">
        <v>45</v>
      </c>
    </row>
    <row r="3" spans="2:8" x14ac:dyDescent="0.25">
      <c r="B3" s="2" t="s">
        <v>36</v>
      </c>
      <c r="C3" t="s">
        <v>9</v>
      </c>
      <c r="D3" t="s">
        <v>11</v>
      </c>
      <c r="E3" t="s">
        <v>62</v>
      </c>
      <c r="F3" s="5" t="s">
        <v>48</v>
      </c>
      <c r="H3" s="2"/>
    </row>
    <row r="4" spans="2:8" x14ac:dyDescent="0.25">
      <c r="B4" s="2" t="s">
        <v>42</v>
      </c>
      <c r="C4" t="s">
        <v>10</v>
      </c>
      <c r="D4" t="s">
        <v>12</v>
      </c>
      <c r="E4" t="s">
        <v>63</v>
      </c>
      <c r="F4" s="5" t="s">
        <v>59</v>
      </c>
      <c r="H4" s="2"/>
    </row>
    <row r="5" spans="2:8" x14ac:dyDescent="0.25">
      <c r="B5" s="2" t="s">
        <v>34</v>
      </c>
      <c r="D5" t="s">
        <v>13</v>
      </c>
      <c r="E5" t="s">
        <v>64</v>
      </c>
      <c r="F5" s="5" t="s">
        <v>46</v>
      </c>
      <c r="H5" s="2"/>
    </row>
    <row r="6" spans="2:8" x14ac:dyDescent="0.25">
      <c r="B6" s="2" t="s">
        <v>38</v>
      </c>
      <c r="D6" t="s">
        <v>14</v>
      </c>
      <c r="F6" s="5" t="s">
        <v>49</v>
      </c>
      <c r="H6" s="2"/>
    </row>
    <row r="7" spans="2:8" x14ac:dyDescent="0.25">
      <c r="B7" s="2" t="s">
        <v>33</v>
      </c>
      <c r="D7" t="s">
        <v>15</v>
      </c>
      <c r="F7" s="5" t="s">
        <v>51</v>
      </c>
      <c r="H7" s="2"/>
    </row>
    <row r="8" spans="2:8" x14ac:dyDescent="0.25">
      <c r="B8" s="2" t="s">
        <v>32</v>
      </c>
      <c r="D8" t="s">
        <v>3</v>
      </c>
      <c r="F8" s="5" t="s">
        <v>60</v>
      </c>
      <c r="H8" s="2"/>
    </row>
    <row r="9" spans="2:8" x14ac:dyDescent="0.25">
      <c r="B9" s="2" t="s">
        <v>26</v>
      </c>
      <c r="D9" t="s">
        <v>16</v>
      </c>
      <c r="F9" s="5" t="s">
        <v>57</v>
      </c>
      <c r="H9" s="2"/>
    </row>
    <row r="10" spans="2:8" x14ac:dyDescent="0.25">
      <c r="B10" s="2" t="s">
        <v>30</v>
      </c>
      <c r="D10" t="s">
        <v>17</v>
      </c>
      <c r="F10" s="5" t="s">
        <v>52</v>
      </c>
      <c r="H10" s="2"/>
    </row>
    <row r="11" spans="2:8" x14ac:dyDescent="0.25">
      <c r="B11" s="2" t="s">
        <v>29</v>
      </c>
      <c r="F11" s="5" t="s">
        <v>56</v>
      </c>
      <c r="H11" s="2"/>
    </row>
    <row r="12" spans="2:8" x14ac:dyDescent="0.25">
      <c r="B12" s="2" t="s">
        <v>28</v>
      </c>
      <c r="F12" s="5" t="s">
        <v>58</v>
      </c>
      <c r="H12" s="2"/>
    </row>
    <row r="13" spans="2:8" x14ac:dyDescent="0.25">
      <c r="B13" s="2" t="s">
        <v>40</v>
      </c>
      <c r="F13" s="5" t="s">
        <v>61</v>
      </c>
      <c r="H13" s="2"/>
    </row>
    <row r="14" spans="2:8" x14ac:dyDescent="0.25">
      <c r="B14" s="2" t="s">
        <v>27</v>
      </c>
      <c r="F14" s="5" t="s">
        <v>47</v>
      </c>
      <c r="H14" s="2"/>
    </row>
    <row r="15" spans="2:8" x14ac:dyDescent="0.25">
      <c r="B15" s="2" t="s">
        <v>37</v>
      </c>
      <c r="F15" s="5" t="s">
        <v>54</v>
      </c>
      <c r="H15" s="2"/>
    </row>
    <row r="16" spans="2:8" x14ac:dyDescent="0.25">
      <c r="B16" s="2" t="s">
        <v>35</v>
      </c>
      <c r="F16" s="5" t="s">
        <v>53</v>
      </c>
      <c r="H16" s="2"/>
    </row>
    <row r="17" spans="2:8" x14ac:dyDescent="0.25">
      <c r="B17" s="2" t="s">
        <v>22</v>
      </c>
      <c r="F17" s="5" t="s">
        <v>50</v>
      </c>
      <c r="H17" s="2"/>
    </row>
    <row r="18" spans="2:8" s="2" customFormat="1" x14ac:dyDescent="0.25">
      <c r="B18" s="2" t="s">
        <v>67</v>
      </c>
      <c r="F18" s="5" t="s">
        <v>55</v>
      </c>
    </row>
    <row r="19" spans="2:8" x14ac:dyDescent="0.25">
      <c r="B19" s="2" t="s">
        <v>24</v>
      </c>
      <c r="F19" s="5" t="s">
        <v>18</v>
      </c>
      <c r="H19" s="2"/>
    </row>
    <row r="20" spans="2:8" x14ac:dyDescent="0.25">
      <c r="B20" s="2" t="s">
        <v>41</v>
      </c>
      <c r="H20" s="2"/>
    </row>
    <row r="21" spans="2:8" x14ac:dyDescent="0.25">
      <c r="B21" s="2" t="s">
        <v>23</v>
      </c>
      <c r="F21" s="5"/>
      <c r="H21" s="2"/>
    </row>
    <row r="22" spans="2:8" x14ac:dyDescent="0.25">
      <c r="B22" s="2" t="s">
        <v>31</v>
      </c>
      <c r="H22" s="2"/>
    </row>
    <row r="23" spans="2:8" x14ac:dyDescent="0.25">
      <c r="B23" s="2" t="s">
        <v>39</v>
      </c>
      <c r="H23" s="2"/>
    </row>
    <row r="24" spans="2:8" x14ac:dyDescent="0.25">
      <c r="B24" s="2" t="s">
        <v>25</v>
      </c>
    </row>
    <row r="25" spans="2:8" x14ac:dyDescent="0.25">
      <c r="B25" s="2" t="s">
        <v>19</v>
      </c>
    </row>
    <row r="26" spans="2:8" x14ac:dyDescent="0.25">
      <c r="B26" s="2" t="s">
        <v>20</v>
      </c>
    </row>
    <row r="27" spans="2:8" s="2" customFormat="1" x14ac:dyDescent="0.25">
      <c r="B27" s="2" t="s">
        <v>21</v>
      </c>
    </row>
  </sheetData>
  <sortState ref="B3:B28">
    <sortCondition ref="B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11" sqref="A11:H11"/>
    </sheetView>
  </sheetViews>
  <sheetFormatPr baseColWidth="10" defaultRowHeight="15" x14ac:dyDescent="0.25"/>
  <cols>
    <col min="1" max="3" width="23.5703125" style="2" customWidth="1"/>
    <col min="4" max="16384" width="11.42578125" style="2"/>
  </cols>
  <sheetData>
    <row r="1" spans="1:3" x14ac:dyDescent="0.25">
      <c r="A1" s="28" t="s">
        <v>4</v>
      </c>
      <c r="B1" s="28" t="s">
        <v>44</v>
      </c>
      <c r="C1" s="28" t="s">
        <v>45</v>
      </c>
    </row>
    <row r="2" spans="1:3" ht="28.5" x14ac:dyDescent="0.25">
      <c r="A2" s="29" t="s">
        <v>97</v>
      </c>
      <c r="B2" s="29" t="s">
        <v>63</v>
      </c>
      <c r="C2" s="29" t="s">
        <v>61</v>
      </c>
    </row>
    <row r="3" spans="1:3" ht="28.5" x14ac:dyDescent="0.25">
      <c r="A3" s="29" t="s">
        <v>98</v>
      </c>
      <c r="B3" s="29" t="s">
        <v>63</v>
      </c>
      <c r="C3" s="29" t="s">
        <v>52</v>
      </c>
    </row>
    <row r="4" spans="1:3" ht="28.5" x14ac:dyDescent="0.25">
      <c r="A4" s="29" t="s">
        <v>99</v>
      </c>
      <c r="B4" s="29" t="s">
        <v>63</v>
      </c>
      <c r="C4" s="29" t="s">
        <v>55</v>
      </c>
    </row>
    <row r="5" spans="1:3" x14ac:dyDescent="0.25">
      <c r="A5" s="29" t="s">
        <v>100</v>
      </c>
      <c r="B5" s="29" t="s">
        <v>63</v>
      </c>
      <c r="C5" s="29" t="s">
        <v>51</v>
      </c>
    </row>
    <row r="6" spans="1:3" x14ac:dyDescent="0.25">
      <c r="A6" s="29" t="s">
        <v>101</v>
      </c>
      <c r="B6" s="29" t="s">
        <v>63</v>
      </c>
      <c r="C6" s="29" t="s">
        <v>56</v>
      </c>
    </row>
    <row r="7" spans="1:3" ht="28.5" x14ac:dyDescent="0.25">
      <c r="A7" s="29" t="s">
        <v>102</v>
      </c>
      <c r="B7" s="29" t="s">
        <v>63</v>
      </c>
      <c r="C7" s="29" t="s">
        <v>61</v>
      </c>
    </row>
    <row r="8" spans="1:3" ht="28.5" x14ac:dyDescent="0.25">
      <c r="A8" s="29" t="s">
        <v>103</v>
      </c>
      <c r="B8" s="29" t="s">
        <v>63</v>
      </c>
      <c r="C8" s="29" t="s">
        <v>58</v>
      </c>
    </row>
    <row r="9" spans="1:3" ht="28.5" x14ac:dyDescent="0.25">
      <c r="A9" s="29" t="s">
        <v>104</v>
      </c>
      <c r="B9" s="29" t="s">
        <v>63</v>
      </c>
      <c r="C9" s="29" t="s">
        <v>60</v>
      </c>
    </row>
    <row r="10" spans="1:3" ht="28.5" x14ac:dyDescent="0.25">
      <c r="A10" s="29" t="s">
        <v>105</v>
      </c>
      <c r="B10" s="29" t="s">
        <v>63</v>
      </c>
      <c r="C10" s="29" t="s">
        <v>53</v>
      </c>
    </row>
    <row r="11" spans="1:3" ht="28.5" x14ac:dyDescent="0.25">
      <c r="A11" s="29" t="s">
        <v>106</v>
      </c>
      <c r="B11" s="29" t="s">
        <v>63</v>
      </c>
      <c r="C11" s="29" t="s">
        <v>53</v>
      </c>
    </row>
    <row r="12" spans="1:3" ht="28.5" x14ac:dyDescent="0.25">
      <c r="A12" s="29" t="s">
        <v>107</v>
      </c>
      <c r="B12" s="29" t="s">
        <v>63</v>
      </c>
      <c r="C12" s="29" t="s">
        <v>54</v>
      </c>
    </row>
    <row r="13" spans="1:3" ht="28.5" x14ac:dyDescent="0.25">
      <c r="A13" s="29" t="s">
        <v>108</v>
      </c>
      <c r="B13" s="29" t="s">
        <v>63</v>
      </c>
      <c r="C13" s="29" t="s">
        <v>47</v>
      </c>
    </row>
    <row r="14" spans="1:3" ht="28.5" x14ac:dyDescent="0.25">
      <c r="A14" s="29" t="s">
        <v>109</v>
      </c>
      <c r="B14" s="29" t="s">
        <v>63</v>
      </c>
      <c r="C14" s="29" t="s">
        <v>49</v>
      </c>
    </row>
    <row r="15" spans="1:3" ht="28.5" x14ac:dyDescent="0.25">
      <c r="A15" s="29" t="s">
        <v>110</v>
      </c>
      <c r="B15" s="29" t="s">
        <v>63</v>
      </c>
      <c r="C15" s="29" t="s">
        <v>46</v>
      </c>
    </row>
    <row r="16" spans="1:3" ht="28.5" x14ac:dyDescent="0.25">
      <c r="A16" s="29" t="s">
        <v>111</v>
      </c>
      <c r="B16" s="29" t="s">
        <v>63</v>
      </c>
      <c r="C16" s="29" t="s">
        <v>59</v>
      </c>
    </row>
    <row r="17" spans="1:3" x14ac:dyDescent="0.25">
      <c r="A17" s="29" t="s">
        <v>112</v>
      </c>
      <c r="B17" s="29" t="s">
        <v>63</v>
      </c>
      <c r="C17" s="29" t="s">
        <v>48</v>
      </c>
    </row>
    <row r="18" spans="1:3" ht="28.5" x14ac:dyDescent="0.25">
      <c r="A18" s="29" t="s">
        <v>95</v>
      </c>
      <c r="B18" s="29" t="s">
        <v>63</v>
      </c>
      <c r="C18" s="29" t="s">
        <v>53</v>
      </c>
    </row>
    <row r="19" spans="1:3" x14ac:dyDescent="0.25">
      <c r="A19" s="29" t="s">
        <v>113</v>
      </c>
      <c r="B19" s="29" t="s">
        <v>62</v>
      </c>
      <c r="C19" s="29" t="s">
        <v>57</v>
      </c>
    </row>
    <row r="20" spans="1:3" ht="28.5" x14ac:dyDescent="0.25">
      <c r="A20" s="29" t="s">
        <v>114</v>
      </c>
      <c r="B20" s="29" t="s">
        <v>62</v>
      </c>
      <c r="C20" s="29" t="s">
        <v>57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'[6]Validación Datos'!#REF!</xm:f>
          </x14:formula1>
          <xm:sqref>C2:C20</xm:sqref>
        </x14:dataValidation>
        <x14:dataValidation type="list" allowBlank="1" showInputMessage="1" showErrorMessage="1">
          <x14:formula1>
            <xm:f>'[6]Validación Datos'!#REF!</xm:f>
          </x14:formula1>
          <xm:sqref>B2:B20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Fernanda Reyes</cp:lastModifiedBy>
  <cp:lastPrinted>2018-01-17T15:09:26Z</cp:lastPrinted>
  <dcterms:created xsi:type="dcterms:W3CDTF">2017-10-30T12:08:33Z</dcterms:created>
  <dcterms:modified xsi:type="dcterms:W3CDTF">2022-04-08T21:25:09Z</dcterms:modified>
</cp:coreProperties>
</file>