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40" windowWidth="19575" windowHeight="7080" activeTab="1"/>
  </bookViews>
  <sheets>
    <sheet name="Consideraciones" sheetId="1" r:id="rId1"/>
    <sheet name="Detalle informe" sheetId="2" r:id="rId2"/>
    <sheet name="Validación Datos" sheetId="3" state="hidden" r:id="rId3"/>
    <sheet name="Hoja1" sheetId="4" state="hidden" r:id="rId4"/>
    <sheet name="Hoja2" sheetId="5" state="hidden" r:id="rId5"/>
  </sheets>
  <definedNames>
    <definedName name="_xlnm._FilterDatabase" localSheetId="4" hidden="1">Hoja2!$E$1:$F$20</definedName>
  </definedNames>
  <calcPr calcId="145621"/>
  <extLst>
    <ext uri="GoogleSheetsCustomDataVersion2">
      <go:sheetsCustomData xmlns:go="http://customooxmlschemas.google.com/" r:id="rId16" roundtripDataChecksum="i8anyLDSh6Vndr3gvTsYTrqtxeJIEtVlqBu0NQsIdkY="/>
    </ext>
  </extLst>
</workbook>
</file>

<file path=xl/calcChain.xml><?xml version="1.0" encoding="utf-8"?>
<calcChain xmlns="http://schemas.openxmlformats.org/spreadsheetml/2006/main">
  <c r="F18" i="5" l="1"/>
  <c r="F15" i="5"/>
  <c r="F9" i="5"/>
  <c r="F7" i="5"/>
  <c r="F6" i="5"/>
  <c r="F20" i="4"/>
  <c r="F18" i="4"/>
  <c r="F15" i="4"/>
  <c r="F9" i="4"/>
  <c r="F7" i="4"/>
  <c r="F6" i="4"/>
  <c r="O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</calcChain>
</file>

<file path=xl/sharedStrings.xml><?xml version="1.0" encoding="utf-8"?>
<sst xmlns="http://schemas.openxmlformats.org/spreadsheetml/2006/main" count="1640" uniqueCount="144">
  <si>
    <t>Consideraciones para el consolidado</t>
  </si>
  <si>
    <t>*Este reporte se debe enviar directamente a la Comisión especial Mixta de presupuesto con copia a la Biblioteca del Congreso Nacional</t>
  </si>
  <si>
    <t>monto ejecutado de Publicidad y difusión, imputados al subtitulo 22 item 07</t>
  </si>
  <si>
    <t xml:space="preserve">Glosario </t>
  </si>
  <si>
    <t>Columna</t>
  </si>
  <si>
    <t>Instrucción</t>
  </si>
  <si>
    <t>Ministerio</t>
  </si>
  <si>
    <t>Especificar Ministerio</t>
  </si>
  <si>
    <t>Servicio</t>
  </si>
  <si>
    <t>Nombre del Servicio</t>
  </si>
  <si>
    <t>Nombre de campaña, programa, anuncio o avisaje</t>
  </si>
  <si>
    <t>Se debe especificar el nombre de la campaña, programa, anuncio o avisaje (Ej: campaña Vacunación Covid 2024)</t>
  </si>
  <si>
    <t>Inicio / Fin Campaña</t>
  </si>
  <si>
    <t xml:space="preserve">Especificar fecha de inicio y fin, periodo y/o  fecha de exhibición </t>
  </si>
  <si>
    <t>Servicio contratado en Publicidad y difusión</t>
  </si>
  <si>
    <t xml:space="preserve">Especificar servicio contratado, si este es Campaña comunicacional, avisaje, feria o exposición </t>
  </si>
  <si>
    <t xml:space="preserve">Nombre o razón social del Proveedor </t>
  </si>
  <si>
    <t>Especificar nombre o razón social del proveedor contratado</t>
  </si>
  <si>
    <t xml:space="preserve">Giro proveedor </t>
  </si>
  <si>
    <t>Especificar el giro del proveedor contratado</t>
  </si>
  <si>
    <t xml:space="preserve">Medio </t>
  </si>
  <si>
    <t>Especificar el medio en cual exhibió la campaña y/o avisaje, (Televisión, prensa, radio, digital, redes sociales, etc)</t>
  </si>
  <si>
    <t>Nombre del Soporte</t>
  </si>
  <si>
    <t xml:space="preserve">Nombre del soporte, por ejemplo: La Tercera, El Mercurio, El Pingüino, Radio ADN, C13, etc. </t>
  </si>
  <si>
    <t>Holding, conglomerado, cadena de medios</t>
  </si>
  <si>
    <t>Especificar nombre del hlding, conglomerado o cadena de medios, si no aplica dejar la celda en blanco</t>
  </si>
  <si>
    <t>Cobertura del Soporte</t>
  </si>
  <si>
    <t>Especificar la cobertura del soporte, si es nacional, regional o internacional. En el caso de la cobertura nacional la región es Metropolitana.</t>
  </si>
  <si>
    <t>Región</t>
  </si>
  <si>
    <t xml:space="preserve">Especificar la región en donde exhibió la campaña o avisaje. </t>
  </si>
  <si>
    <t>Monto Bruto</t>
  </si>
  <si>
    <t xml:space="preserve">Se debe ingresar la Inversión bruta (con iva) </t>
  </si>
  <si>
    <t>ARTÍCULO 14, numeral 6.</t>
  </si>
  <si>
    <r>
      <rPr>
        <sz val="11"/>
        <color theme="1"/>
        <rFont val="Calibri"/>
        <family val="2"/>
      </rPr>
      <t xml:space="preserve">El monto ejecutado por concepto de publicidad y difusión, imputados al </t>
    </r>
    <r>
      <rPr>
        <b/>
        <sz val="11"/>
        <color theme="1"/>
        <rFont val="Calibri"/>
        <family val="2"/>
      </rPr>
      <t>Subtítulo 22,</t>
    </r>
  </si>
  <si>
    <r>
      <rPr>
        <b/>
        <sz val="11"/>
        <color theme="1"/>
        <rFont val="Calibri"/>
        <family val="2"/>
      </rPr>
      <t>ítem 07</t>
    </r>
    <r>
      <rPr>
        <sz val="11"/>
        <color theme="1"/>
        <rFont val="Calibri"/>
        <family val="2"/>
      </rPr>
      <t>, en que haya incurrido, por programa presupuestario, en el formato que definirá para tal</t>
    </r>
  </si>
  <si>
    <t>efecto el Ministerio Secretaría General de Gobierno. Asimismo, informará el detalle del gasto</t>
  </si>
  <si>
    <t>por concepto de publicidad, difusión o relaciones públicas en general, distinguiendo entre avisos,</t>
  </si>
  <si>
    <t>promoción en periódicos, radios, televisión, medios digitales, cines, teatros, revistas, contratos</t>
  </si>
  <si>
    <t>con agencias publicitarias y/o servicios de exposiciones e indicando los proveedores de cada uno</t>
  </si>
  <si>
    <t>de ellos, si éstos tienen una clara identificación local y si pertenecen a un holding, conglomerado</t>
  </si>
  <si>
    <t>o cadena de comunicación. Respecto de estos últimos, se adjuntará además la nómina de las</t>
  </si>
  <si>
    <t>entidades ejecutoras de dichas actividades, su mecanismo de contratación y el monto adjudicado,</t>
  </si>
  <si>
    <t>desagregado por programas. Esta información se remitirá trimestralmente, dentro de los treinta</t>
  </si>
  <si>
    <t>días siguientes al término del respectivo trimestre.</t>
  </si>
  <si>
    <t>INFORME TRIMESTRAL ARTICULO 14 NUMERAL 6</t>
  </si>
  <si>
    <t>Inicio Campaña</t>
  </si>
  <si>
    <t>Fin Campaña</t>
  </si>
  <si>
    <t>Ministerio de Hacienda</t>
  </si>
  <si>
    <t>Dirección Nacional del Servicio Civil</t>
  </si>
  <si>
    <t>Publicaciones de avisos de convocatoria Concursos Sistema de Alta Dirección Pública</t>
  </si>
  <si>
    <t xml:space="preserve">contrato con agencia publicitaria </t>
  </si>
  <si>
    <t>LFI SPA</t>
  </si>
  <si>
    <t>SERVICIO DE PUBLICIDAD</t>
  </si>
  <si>
    <t>Prensa</t>
  </si>
  <si>
    <t>EL AUSTRAL DE TEMUCO</t>
  </si>
  <si>
    <t>REGIONAL</t>
  </si>
  <si>
    <t>Araucanía</t>
  </si>
  <si>
    <t>EL AUSTRAL DE VALDIVIA</t>
  </si>
  <si>
    <t>Los Ríos</t>
  </si>
  <si>
    <t>EL LLANQUIHUE DE PUERTO MONTT</t>
  </si>
  <si>
    <t>Los Lagos</t>
  </si>
  <si>
    <t>EL MERCURIO DE ANTOFAGASTA</t>
  </si>
  <si>
    <t>Antofagasta</t>
  </si>
  <si>
    <t>EL MERCURIO DE SANTIAGO</t>
  </si>
  <si>
    <t>NACIONAL</t>
  </si>
  <si>
    <t>Metropolitana</t>
  </si>
  <si>
    <t>EL PINGÜINO DE PUNTA ARENAS</t>
  </si>
  <si>
    <t>Magallanes</t>
  </si>
  <si>
    <t>LA ESTRELLA DE ARICA</t>
  </si>
  <si>
    <t>Arica</t>
  </si>
  <si>
    <t>LA ESTRELLA DE IQUIQUE</t>
  </si>
  <si>
    <t>Tarapacá</t>
  </si>
  <si>
    <t>EL ATACAMA DE COPIAPÓ</t>
  </si>
  <si>
    <t>Atacama</t>
  </si>
  <si>
    <t>EL DIARIO DE CONCEPCIÓN</t>
  </si>
  <si>
    <t>Biobío</t>
  </si>
  <si>
    <t>EL DÍA DE LA SERENA</t>
  </si>
  <si>
    <t>Coquimbo</t>
  </si>
  <si>
    <t>EL MERCURIO DE VALPARAÍSO</t>
  </si>
  <si>
    <t>Valparaíso</t>
  </si>
  <si>
    <t>EL RANCAGUINO</t>
  </si>
  <si>
    <t>Libertador Bernardo O'Higgins</t>
  </si>
  <si>
    <t>LA PRENSA DE CURICÓ</t>
  </si>
  <si>
    <t>Maule</t>
  </si>
  <si>
    <t>LA DISCUSIÓN DE CHILLÁN</t>
  </si>
  <si>
    <t>Ñuble</t>
  </si>
  <si>
    <t>EL AUSTRAL DE OSORNO</t>
  </si>
  <si>
    <t>Tipo de Compra: Contratación Directa o Agencia</t>
  </si>
  <si>
    <t>Medio</t>
  </si>
  <si>
    <t xml:space="preserve">1° Dama </t>
  </si>
  <si>
    <t>Directo</t>
  </si>
  <si>
    <t>Televisión</t>
  </si>
  <si>
    <t>Nacional</t>
  </si>
  <si>
    <t>Ministerio de Agricultura</t>
  </si>
  <si>
    <t xml:space="preserve">Agencia </t>
  </si>
  <si>
    <t>Regional</t>
  </si>
  <si>
    <t>Ministerio de Bienes Nacionales</t>
  </si>
  <si>
    <t>Radio</t>
  </si>
  <si>
    <t>Internacional</t>
  </si>
  <si>
    <t xml:space="preserve">Ministerio de Ciencias </t>
  </si>
  <si>
    <t>Digital</t>
  </si>
  <si>
    <t>Ministerio de Cultura, las Artes y Patrimonio</t>
  </si>
  <si>
    <t>Vía Pública</t>
  </si>
  <si>
    <t>Ministerio de Defensa Nacional</t>
  </si>
  <si>
    <t>Cine</t>
  </si>
  <si>
    <t>Ministerio de Desarrollo Social y Familia</t>
  </si>
  <si>
    <t>Impresión</t>
  </si>
  <si>
    <t>Ministerio de Economía, Fomento y Turismo</t>
  </si>
  <si>
    <t>Otros</t>
  </si>
  <si>
    <t>Ministerio de Educación</t>
  </si>
  <si>
    <t>Ministerio de Energía</t>
  </si>
  <si>
    <t>Ministerio de Justicia y DDDHH</t>
  </si>
  <si>
    <t>Ministerio de la Mujer y Equidad de Género</t>
  </si>
  <si>
    <t>Ministerio de Minería</t>
  </si>
  <si>
    <t>Ministerio de Obras Públicas</t>
  </si>
  <si>
    <t>Aysén</t>
  </si>
  <si>
    <t>Ministerio de Relaciones ExteriorEs</t>
  </si>
  <si>
    <t>Ministerio de Salud</t>
  </si>
  <si>
    <t>N/A</t>
  </si>
  <si>
    <t>Ministerio de Transporte</t>
  </si>
  <si>
    <t>Ministerio de Vivienda y Urbanismo</t>
  </si>
  <si>
    <t>Ministerio del Deporte</t>
  </si>
  <si>
    <t>Ministerio del Interior y Seguridad Pública</t>
  </si>
  <si>
    <t>Ministerio del Media Ambiente</t>
  </si>
  <si>
    <t>Ministerio del Trabajo</t>
  </si>
  <si>
    <t>Ministerio Secretaria General de Presidencia</t>
  </si>
  <si>
    <t>Ministerio Secretario General de Gobierno</t>
  </si>
  <si>
    <t>EL DIARIO DE CONCEPCION</t>
  </si>
  <si>
    <t xml:space="preserve">EL MERCURIO </t>
  </si>
  <si>
    <t>EL DIA DE LA SERENA</t>
  </si>
  <si>
    <t>LA PRENSA DE CURICO</t>
  </si>
  <si>
    <t>EL SUR DE CONCEPCION</t>
  </si>
  <si>
    <t>LA DISCUSION DE CHILLAN</t>
  </si>
  <si>
    <t>MERCURIO DE VALPARAISO</t>
  </si>
  <si>
    <t>EL MERCURIO DE VALPARAISO</t>
  </si>
  <si>
    <t>LA ESTRELLA DE CHILOÉ</t>
  </si>
  <si>
    <t>LA ESTRELLA DE CHILOE</t>
  </si>
  <si>
    <t>ATACAMA DE COPIAPO</t>
  </si>
  <si>
    <t>LA ESTRELLA ARICA</t>
  </si>
  <si>
    <t>DIARIO FINANCIERO</t>
  </si>
  <si>
    <t>PORTAL MINERO</t>
  </si>
  <si>
    <t>EL DIARIO FINANCIERO (LUNES)</t>
  </si>
  <si>
    <t>LA TERCERA</t>
  </si>
  <si>
    <t>EL DíA DE LA SERENA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</si>
</sst>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$&quot;* #,##0_ ;_ &quot;$&quot;* \-#,##0_ ;_ &quot;$&quot;* &quot;-&quot;_ ;_ @_ "/>
  </numFmts>
  <fonts count="14" x14ac:knownFonts="1">
    <font>
      <sz val="11"/>
      <color theme="1"/>
      <name val="Calibri"/>
      <scheme val="minor"/>
    </font>
    <font>
      <b/>
      <sz val="16"/>
      <color theme="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0"/>
      <name val="Calibri"/>
      <family val="2"/>
    </font>
    <font>
      <sz val="12"/>
      <color theme="1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sz val="11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EEECE1"/>
        <bgColor rgb="FFEEECE1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0" xfId="0" applyFont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0" fontId="4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wrapText="1"/>
    </xf>
    <xf numFmtId="0" fontId="5" fillId="5" borderId="6" xfId="0" applyFont="1" applyFill="1" applyBorder="1"/>
    <xf numFmtId="0" fontId="5" fillId="5" borderId="7" xfId="0" applyFont="1" applyFill="1" applyBorder="1" applyAlignment="1">
      <alignment wrapText="1"/>
    </xf>
    <xf numFmtId="0" fontId="5" fillId="5" borderId="8" xfId="0" applyFont="1" applyFill="1" applyBorder="1"/>
    <xf numFmtId="0" fontId="5" fillId="5" borderId="9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0" fillId="0" borderId="0" xfId="0" applyFont="1"/>
    <xf numFmtId="14" fontId="5" fillId="0" borderId="13" xfId="0" applyNumberFormat="1" applyFont="1" applyBorder="1"/>
    <xf numFmtId="0" fontId="5" fillId="0" borderId="13" xfId="0" applyFont="1" applyBorder="1"/>
    <xf numFmtId="0" fontId="5" fillId="7" borderId="14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left" vertical="center" wrapText="1"/>
    </xf>
    <xf numFmtId="0" fontId="5" fillId="0" borderId="14" xfId="0" applyFont="1" applyBorder="1"/>
    <xf numFmtId="0" fontId="5" fillId="0" borderId="15" xfId="0" applyFont="1" applyBorder="1"/>
    <xf numFmtId="42" fontId="5" fillId="7" borderId="14" xfId="0" applyNumberFormat="1" applyFont="1" applyFill="1" applyBorder="1" applyAlignment="1">
      <alignment horizontal="left" vertical="center" wrapText="1"/>
    </xf>
    <xf numFmtId="42" fontId="5" fillId="0" borderId="11" xfId="0" applyNumberFormat="1" applyFont="1" applyBorder="1"/>
    <xf numFmtId="42" fontId="12" fillId="8" borderId="16" xfId="0" applyNumberFormat="1" applyFont="1" applyFill="1" applyBorder="1"/>
    <xf numFmtId="0" fontId="12" fillId="8" borderId="17" xfId="0" applyFont="1" applyFill="1" applyBorder="1"/>
    <xf numFmtId="42" fontId="12" fillId="8" borderId="17" xfId="0" applyNumberFormat="1" applyFont="1" applyFill="1" applyBorder="1"/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vertical="center"/>
    </xf>
    <xf numFmtId="0" fontId="13" fillId="9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3" borderId="1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1" fillId="6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180975</xdr:rowOff>
    </xdr:from>
    <xdr:ext cx="790575" cy="7048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E2:G1000"/>
  <sheetViews>
    <sheetView showGridLines="0" workbookViewId="0"/>
  </sheetViews>
  <sheetFormatPr baseColWidth="10" defaultColWidth="14.42578125" defaultRowHeight="15" customHeight="1" x14ac:dyDescent="0.25"/>
  <cols>
    <col min="1" max="4" width="4" customWidth="1"/>
    <col min="5" max="5" width="43" customWidth="1"/>
    <col min="6" max="6" width="113.5703125" customWidth="1"/>
    <col min="7" max="26" width="11.5703125" customWidth="1"/>
  </cols>
  <sheetData>
    <row r="2" spans="5:7" ht="21" x14ac:dyDescent="0.35">
      <c r="E2" s="32" t="s">
        <v>0</v>
      </c>
      <c r="F2" s="33"/>
    </row>
    <row r="3" spans="5:7" ht="15.75" x14ac:dyDescent="0.25">
      <c r="E3" s="1" t="s">
        <v>1</v>
      </c>
    </row>
    <row r="4" spans="5:7" ht="15.75" x14ac:dyDescent="0.25">
      <c r="E4" s="1" t="s">
        <v>2</v>
      </c>
    </row>
    <row r="5" spans="5:7" ht="8.25" customHeight="1" x14ac:dyDescent="0.25"/>
    <row r="6" spans="5:7" ht="15.75" x14ac:dyDescent="0.25">
      <c r="E6" s="34" t="s">
        <v>3</v>
      </c>
      <c r="F6" s="33"/>
    </row>
    <row r="7" spans="5:7" ht="8.25" customHeight="1" x14ac:dyDescent="0.25"/>
    <row r="8" spans="5:7" x14ac:dyDescent="0.25">
      <c r="E8" s="2" t="s">
        <v>4</v>
      </c>
      <c r="F8" s="3" t="s">
        <v>5</v>
      </c>
    </row>
    <row r="9" spans="5:7" x14ac:dyDescent="0.25">
      <c r="E9" s="4" t="s">
        <v>6</v>
      </c>
      <c r="F9" s="5" t="s">
        <v>7</v>
      </c>
    </row>
    <row r="10" spans="5:7" x14ac:dyDescent="0.25">
      <c r="E10" s="4" t="s">
        <v>8</v>
      </c>
      <c r="F10" s="5" t="s">
        <v>9</v>
      </c>
    </row>
    <row r="11" spans="5:7" ht="14.25" customHeight="1" x14ac:dyDescent="0.25">
      <c r="E11" s="4" t="s">
        <v>10</v>
      </c>
      <c r="F11" s="5" t="s">
        <v>11</v>
      </c>
    </row>
    <row r="12" spans="5:7" x14ac:dyDescent="0.25">
      <c r="E12" s="4" t="s">
        <v>12</v>
      </c>
      <c r="F12" s="5" t="s">
        <v>13</v>
      </c>
    </row>
    <row r="13" spans="5:7" ht="15" customHeight="1" x14ac:dyDescent="0.25">
      <c r="E13" s="4" t="s">
        <v>14</v>
      </c>
      <c r="F13" s="5" t="s">
        <v>15</v>
      </c>
      <c r="G13" s="6"/>
    </row>
    <row r="14" spans="5:7" ht="15" customHeight="1" x14ac:dyDescent="0.25">
      <c r="E14" s="4" t="s">
        <v>16</v>
      </c>
      <c r="F14" s="5" t="s">
        <v>17</v>
      </c>
    </row>
    <row r="15" spans="5:7" ht="15" customHeight="1" x14ac:dyDescent="0.25">
      <c r="E15" s="4" t="s">
        <v>18</v>
      </c>
      <c r="F15" s="5" t="s">
        <v>19</v>
      </c>
    </row>
    <row r="16" spans="5:7" ht="15" customHeight="1" x14ac:dyDescent="0.25">
      <c r="E16" s="4" t="s">
        <v>20</v>
      </c>
      <c r="F16" s="5" t="s">
        <v>21</v>
      </c>
    </row>
    <row r="17" spans="5:6" x14ac:dyDescent="0.25">
      <c r="E17" s="4" t="s">
        <v>22</v>
      </c>
      <c r="F17" s="5" t="s">
        <v>23</v>
      </c>
    </row>
    <row r="18" spans="5:6" x14ac:dyDescent="0.25">
      <c r="E18" s="4" t="s">
        <v>24</v>
      </c>
      <c r="F18" s="5" t="s">
        <v>25</v>
      </c>
    </row>
    <row r="19" spans="5:6" x14ac:dyDescent="0.25">
      <c r="E19" s="4" t="s">
        <v>26</v>
      </c>
      <c r="F19" s="5" t="s">
        <v>27</v>
      </c>
    </row>
    <row r="20" spans="5:6" x14ac:dyDescent="0.25">
      <c r="E20" s="4" t="s">
        <v>28</v>
      </c>
      <c r="F20" s="5" t="s">
        <v>29</v>
      </c>
    </row>
    <row r="21" spans="5:6" ht="15.75" customHeight="1" x14ac:dyDescent="0.25">
      <c r="E21" s="4" t="s">
        <v>30</v>
      </c>
      <c r="F21" s="7" t="s">
        <v>31</v>
      </c>
    </row>
    <row r="22" spans="5:6" ht="15.75" customHeight="1" x14ac:dyDescent="0.3">
      <c r="E22" s="8"/>
    </row>
    <row r="23" spans="5:6" ht="15.75" customHeight="1" x14ac:dyDescent="0.25"/>
    <row r="24" spans="5:6" ht="15.75" customHeight="1" x14ac:dyDescent="0.25">
      <c r="E24" s="9" t="s">
        <v>32</v>
      </c>
      <c r="F24" s="10" t="s">
        <v>33</v>
      </c>
    </row>
    <row r="25" spans="5:6" ht="15.75" customHeight="1" x14ac:dyDescent="0.25">
      <c r="E25" s="11"/>
      <c r="F25" s="12" t="s">
        <v>34</v>
      </c>
    </row>
    <row r="26" spans="5:6" ht="15.75" customHeight="1" x14ac:dyDescent="0.25">
      <c r="E26" s="11"/>
      <c r="F26" s="12" t="s">
        <v>35</v>
      </c>
    </row>
    <row r="27" spans="5:6" ht="15.75" customHeight="1" x14ac:dyDescent="0.25">
      <c r="E27" s="11"/>
      <c r="F27" s="12" t="s">
        <v>36</v>
      </c>
    </row>
    <row r="28" spans="5:6" ht="15.75" customHeight="1" x14ac:dyDescent="0.25">
      <c r="E28" s="11"/>
      <c r="F28" s="12" t="s">
        <v>37</v>
      </c>
    </row>
    <row r="29" spans="5:6" ht="15.75" customHeight="1" x14ac:dyDescent="0.25">
      <c r="E29" s="11"/>
      <c r="F29" s="12" t="s">
        <v>38</v>
      </c>
    </row>
    <row r="30" spans="5:6" ht="15.75" customHeight="1" x14ac:dyDescent="0.25">
      <c r="E30" s="11"/>
      <c r="F30" s="12" t="s">
        <v>39</v>
      </c>
    </row>
    <row r="31" spans="5:6" ht="15.75" customHeight="1" x14ac:dyDescent="0.25">
      <c r="E31" s="11"/>
      <c r="F31" s="12" t="s">
        <v>40</v>
      </c>
    </row>
    <row r="32" spans="5:6" ht="15.75" customHeight="1" x14ac:dyDescent="0.25">
      <c r="E32" s="11"/>
      <c r="F32" s="12" t="s">
        <v>41</v>
      </c>
    </row>
    <row r="33" spans="5:6" ht="15.75" customHeight="1" x14ac:dyDescent="0.25">
      <c r="E33" s="11"/>
      <c r="F33" s="12" t="s">
        <v>42</v>
      </c>
    </row>
    <row r="34" spans="5:6" ht="15.75" customHeight="1" x14ac:dyDescent="0.25">
      <c r="E34" s="13"/>
      <c r="F34" s="14" t="s">
        <v>43</v>
      </c>
    </row>
    <row r="35" spans="5:6" ht="15.75" customHeight="1" x14ac:dyDescent="0.25">
      <c r="F35" s="15"/>
    </row>
    <row r="36" spans="5:6" ht="15.75" customHeight="1" x14ac:dyDescent="0.25"/>
    <row r="37" spans="5:6" ht="15.75" customHeight="1" x14ac:dyDescent="0.25"/>
    <row r="38" spans="5:6" ht="15.75" customHeight="1" x14ac:dyDescent="0.25"/>
    <row r="39" spans="5:6" ht="15.75" customHeight="1" x14ac:dyDescent="0.25"/>
    <row r="40" spans="5:6" ht="15.75" customHeight="1" x14ac:dyDescent="0.25"/>
    <row r="41" spans="5:6" ht="15.75" customHeight="1" x14ac:dyDescent="0.25"/>
    <row r="42" spans="5:6" ht="15.75" customHeight="1" x14ac:dyDescent="0.25"/>
    <row r="43" spans="5:6" ht="15.75" customHeight="1" x14ac:dyDescent="0.25"/>
    <row r="44" spans="5:6" ht="15.75" customHeight="1" x14ac:dyDescent="0.25"/>
    <row r="45" spans="5:6" ht="15.75" customHeight="1" x14ac:dyDescent="0.25"/>
    <row r="46" spans="5:6" ht="15.75" customHeight="1" x14ac:dyDescent="0.25"/>
    <row r="47" spans="5:6" ht="15.75" customHeight="1" x14ac:dyDescent="0.25"/>
    <row r="48" spans="5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E2:F2"/>
    <mergeCell ref="E6:F6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F2F2"/>
  </sheetPr>
  <dimension ref="B2:O1000"/>
  <sheetViews>
    <sheetView showGridLines="0" tabSelected="1" topLeftCell="C1" zoomScale="55" zoomScaleNormal="55" workbookViewId="0">
      <selection activeCell="P8" sqref="P8"/>
    </sheetView>
  </sheetViews>
  <sheetFormatPr baseColWidth="10" defaultColWidth="14.42578125" defaultRowHeight="15" customHeight="1" x14ac:dyDescent="0.25"/>
  <cols>
    <col min="1" max="1" width="10.85546875" customWidth="1"/>
    <col min="2" max="2" width="35.5703125" customWidth="1"/>
    <col min="3" max="3" width="20.28515625" customWidth="1"/>
    <col min="4" max="4" width="36" customWidth="1"/>
    <col min="5" max="6" width="16.42578125" customWidth="1"/>
    <col min="7" max="7" width="23.5703125" customWidth="1"/>
    <col min="8" max="8" width="16.42578125" customWidth="1"/>
    <col min="9" max="9" width="38.28515625" customWidth="1"/>
    <col min="10" max="10" width="23.140625" customWidth="1"/>
    <col min="11" max="12" width="24.85546875" customWidth="1"/>
    <col min="13" max="13" width="23.7109375" customWidth="1"/>
    <col min="14" max="14" width="20.42578125" customWidth="1"/>
    <col min="15" max="15" width="38.85546875" customWidth="1"/>
    <col min="16" max="26" width="11.42578125" customWidth="1"/>
  </cols>
  <sheetData>
    <row r="2" spans="2:15" ht="25.5" customHeight="1" x14ac:dyDescent="0.25">
      <c r="B2" s="38" t="s">
        <v>44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3"/>
    </row>
    <row r="3" spans="2:15" ht="5.25" customHeight="1" x14ac:dyDescent="0.25"/>
    <row r="4" spans="2:15" ht="15.75" x14ac:dyDescent="0.25">
      <c r="K4" s="16"/>
      <c r="L4" s="16"/>
      <c r="M4" s="16"/>
      <c r="N4" s="16"/>
      <c r="O4" s="16"/>
    </row>
    <row r="5" spans="2:15" ht="15" customHeight="1" x14ac:dyDescent="0.25">
      <c r="B5" s="37" t="s">
        <v>6</v>
      </c>
      <c r="C5" s="37" t="s">
        <v>8</v>
      </c>
      <c r="D5" s="35" t="s">
        <v>10</v>
      </c>
      <c r="E5" s="37" t="s">
        <v>45</v>
      </c>
      <c r="F5" s="37" t="s">
        <v>46</v>
      </c>
      <c r="G5" s="35" t="s">
        <v>14</v>
      </c>
      <c r="H5" s="35" t="s">
        <v>16</v>
      </c>
      <c r="I5" s="35" t="s">
        <v>18</v>
      </c>
      <c r="J5" s="35" t="s">
        <v>20</v>
      </c>
      <c r="K5" s="37" t="s">
        <v>22</v>
      </c>
      <c r="L5" s="35" t="s">
        <v>24</v>
      </c>
      <c r="M5" s="37" t="s">
        <v>26</v>
      </c>
      <c r="N5" s="37" t="s">
        <v>28</v>
      </c>
      <c r="O5" s="35" t="s">
        <v>30</v>
      </c>
    </row>
    <row r="6" spans="2:15" ht="28.5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15.75" customHeight="1" x14ac:dyDescent="0.25">
      <c r="B7" s="17" t="s">
        <v>47</v>
      </c>
      <c r="C7" s="17" t="s">
        <v>48</v>
      </c>
      <c r="D7" s="17" t="s">
        <v>49</v>
      </c>
      <c r="E7" s="17">
        <v>45405</v>
      </c>
      <c r="F7" s="17">
        <v>45405</v>
      </c>
      <c r="G7" s="18" t="s">
        <v>50</v>
      </c>
      <c r="H7" s="18" t="s">
        <v>51</v>
      </c>
      <c r="I7" s="19" t="s">
        <v>52</v>
      </c>
      <c r="J7" s="20" t="s">
        <v>53</v>
      </c>
      <c r="K7" s="21" t="s">
        <v>54</v>
      </c>
      <c r="L7" s="21" t="str">
        <f>VLOOKUP('Detalle informe'!K7,Hoja2!$E$1:$F$20,2,0)</f>
        <v xml:space="preserve">EL MERCURIO </v>
      </c>
      <c r="M7" s="22" t="s">
        <v>55</v>
      </c>
      <c r="N7" s="23" t="s">
        <v>56</v>
      </c>
      <c r="O7" s="24">
        <v>134339</v>
      </c>
    </row>
    <row r="8" spans="2:15" ht="15.75" customHeight="1" x14ac:dyDescent="0.25">
      <c r="B8" s="17" t="s">
        <v>47</v>
      </c>
      <c r="C8" s="17" t="s">
        <v>48</v>
      </c>
      <c r="D8" s="17" t="s">
        <v>49</v>
      </c>
      <c r="E8" s="17">
        <v>45405</v>
      </c>
      <c r="F8" s="17">
        <v>45405</v>
      </c>
      <c r="G8" s="18" t="s">
        <v>50</v>
      </c>
      <c r="H8" s="18" t="s">
        <v>51</v>
      </c>
      <c r="I8" s="19" t="s">
        <v>52</v>
      </c>
      <c r="J8" s="20" t="s">
        <v>53</v>
      </c>
      <c r="K8" s="21" t="s">
        <v>57</v>
      </c>
      <c r="L8" s="21" t="str">
        <f>VLOOKUP('Detalle informe'!K8,Hoja2!$E$1:$F$20,2,0)</f>
        <v xml:space="preserve">EL MERCURIO </v>
      </c>
      <c r="M8" s="22" t="s">
        <v>55</v>
      </c>
      <c r="N8" s="23" t="s">
        <v>58</v>
      </c>
      <c r="O8" s="24">
        <v>183126</v>
      </c>
    </row>
    <row r="9" spans="2:15" ht="15.75" customHeight="1" x14ac:dyDescent="0.25">
      <c r="B9" s="17" t="s">
        <v>47</v>
      </c>
      <c r="C9" s="17" t="s">
        <v>48</v>
      </c>
      <c r="D9" s="17" t="s">
        <v>49</v>
      </c>
      <c r="E9" s="17">
        <v>45405</v>
      </c>
      <c r="F9" s="17">
        <v>45405</v>
      </c>
      <c r="G9" s="18" t="s">
        <v>50</v>
      </c>
      <c r="H9" s="18" t="s">
        <v>51</v>
      </c>
      <c r="I9" s="19" t="s">
        <v>52</v>
      </c>
      <c r="J9" s="20" t="s">
        <v>53</v>
      </c>
      <c r="K9" s="21" t="s">
        <v>59</v>
      </c>
      <c r="L9" s="21" t="str">
        <f>VLOOKUP('Detalle informe'!K9,Hoja2!$E$1:$F$20,2,0)</f>
        <v xml:space="preserve">EL MERCURIO </v>
      </c>
      <c r="M9" s="22" t="s">
        <v>55</v>
      </c>
      <c r="N9" s="23" t="s">
        <v>60</v>
      </c>
      <c r="O9" s="24">
        <v>130522</v>
      </c>
    </row>
    <row r="10" spans="2:15" ht="15.75" customHeight="1" x14ac:dyDescent="0.25">
      <c r="B10" s="17" t="s">
        <v>47</v>
      </c>
      <c r="C10" s="17" t="s">
        <v>48</v>
      </c>
      <c r="D10" s="17" t="s">
        <v>49</v>
      </c>
      <c r="E10" s="17">
        <v>45405</v>
      </c>
      <c r="F10" s="17">
        <v>45405</v>
      </c>
      <c r="G10" s="18" t="s">
        <v>50</v>
      </c>
      <c r="H10" s="18" t="s">
        <v>51</v>
      </c>
      <c r="I10" s="19" t="s">
        <v>52</v>
      </c>
      <c r="J10" s="20" t="s">
        <v>53</v>
      </c>
      <c r="K10" s="21" t="s">
        <v>61</v>
      </c>
      <c r="L10" s="21" t="str">
        <f>VLOOKUP('Detalle informe'!K10,Hoja2!$E$1:$F$20,2,0)</f>
        <v xml:space="preserve">EL MERCURIO </v>
      </c>
      <c r="M10" s="22" t="s">
        <v>55</v>
      </c>
      <c r="N10" s="23" t="s">
        <v>62</v>
      </c>
      <c r="O10" s="24">
        <v>309032</v>
      </c>
    </row>
    <row r="11" spans="2:15" ht="15.75" customHeight="1" x14ac:dyDescent="0.25">
      <c r="B11" s="17" t="s">
        <v>47</v>
      </c>
      <c r="C11" s="17" t="s">
        <v>48</v>
      </c>
      <c r="D11" s="17" t="s">
        <v>49</v>
      </c>
      <c r="E11" s="17">
        <v>45405</v>
      </c>
      <c r="F11" s="17">
        <v>45405</v>
      </c>
      <c r="G11" s="18" t="s">
        <v>50</v>
      </c>
      <c r="H11" s="18" t="s">
        <v>51</v>
      </c>
      <c r="I11" s="19" t="s">
        <v>52</v>
      </c>
      <c r="J11" s="20" t="s">
        <v>53</v>
      </c>
      <c r="K11" s="21" t="s">
        <v>63</v>
      </c>
      <c r="L11" s="21" t="str">
        <f>VLOOKUP('Detalle informe'!K11,Hoja2!$E$1:$F$20,2,0)</f>
        <v xml:space="preserve">EL MERCURIO </v>
      </c>
      <c r="M11" s="22" t="s">
        <v>64</v>
      </c>
      <c r="N11" s="23" t="s">
        <v>65</v>
      </c>
      <c r="O11" s="24">
        <v>1952966</v>
      </c>
    </row>
    <row r="12" spans="2:15" ht="15.75" customHeight="1" x14ac:dyDescent="0.25">
      <c r="B12" s="17" t="s">
        <v>47</v>
      </c>
      <c r="C12" s="17" t="s">
        <v>48</v>
      </c>
      <c r="D12" s="17" t="s">
        <v>49</v>
      </c>
      <c r="E12" s="17">
        <v>45405</v>
      </c>
      <c r="F12" s="17">
        <v>45405</v>
      </c>
      <c r="G12" s="18" t="s">
        <v>50</v>
      </c>
      <c r="H12" s="18" t="s">
        <v>51</v>
      </c>
      <c r="I12" s="19" t="s">
        <v>52</v>
      </c>
      <c r="J12" s="20" t="s">
        <v>53</v>
      </c>
      <c r="K12" s="21" t="s">
        <v>66</v>
      </c>
      <c r="L12" s="21" t="str">
        <f>VLOOKUP('Detalle informe'!K12,Hoja2!$E$1:$F$20,2,0)</f>
        <v>EL PINGÜINO DE PUNTA ARENAS</v>
      </c>
      <c r="M12" s="22" t="s">
        <v>55</v>
      </c>
      <c r="N12" s="23" t="s">
        <v>67</v>
      </c>
      <c r="O12" s="24">
        <v>44295</v>
      </c>
    </row>
    <row r="13" spans="2:15" ht="15.75" customHeight="1" x14ac:dyDescent="0.25">
      <c r="B13" s="17" t="s">
        <v>47</v>
      </c>
      <c r="C13" s="17" t="s">
        <v>48</v>
      </c>
      <c r="D13" s="17" t="s">
        <v>49</v>
      </c>
      <c r="E13" s="17">
        <v>45405</v>
      </c>
      <c r="F13" s="17">
        <v>45405</v>
      </c>
      <c r="G13" s="18" t="s">
        <v>50</v>
      </c>
      <c r="H13" s="18" t="s">
        <v>51</v>
      </c>
      <c r="I13" s="19" t="s">
        <v>52</v>
      </c>
      <c r="J13" s="20" t="s">
        <v>53</v>
      </c>
      <c r="K13" s="21" t="s">
        <v>68</v>
      </c>
      <c r="L13" s="21" t="str">
        <f>VLOOKUP('Detalle informe'!K13,Hoja2!$E$1:$F$20,2,0)</f>
        <v xml:space="preserve">EL MERCURIO </v>
      </c>
      <c r="M13" s="22" t="s">
        <v>55</v>
      </c>
      <c r="N13" s="23" t="s">
        <v>69</v>
      </c>
      <c r="O13" s="24">
        <v>176464</v>
      </c>
    </row>
    <row r="14" spans="2:15" ht="15.75" customHeight="1" x14ac:dyDescent="0.25">
      <c r="B14" s="17" t="s">
        <v>47</v>
      </c>
      <c r="C14" s="17" t="s">
        <v>48</v>
      </c>
      <c r="D14" s="17" t="s">
        <v>49</v>
      </c>
      <c r="E14" s="17">
        <v>45405</v>
      </c>
      <c r="F14" s="17">
        <v>45405</v>
      </c>
      <c r="G14" s="18" t="s">
        <v>50</v>
      </c>
      <c r="H14" s="18" t="s">
        <v>51</v>
      </c>
      <c r="I14" s="19" t="s">
        <v>52</v>
      </c>
      <c r="J14" s="20" t="s">
        <v>53</v>
      </c>
      <c r="K14" s="21" t="s">
        <v>70</v>
      </c>
      <c r="L14" s="21" t="str">
        <f>VLOOKUP('Detalle informe'!K14,Hoja2!$E$1:$F$20,2,0)</f>
        <v xml:space="preserve">EL MERCURIO </v>
      </c>
      <c r="M14" s="22" t="s">
        <v>55</v>
      </c>
      <c r="N14" s="23" t="s">
        <v>71</v>
      </c>
      <c r="O14" s="24">
        <v>359616</v>
      </c>
    </row>
    <row r="15" spans="2:15" ht="15.75" customHeight="1" x14ac:dyDescent="0.25">
      <c r="B15" s="17" t="s">
        <v>47</v>
      </c>
      <c r="C15" s="17" t="s">
        <v>48</v>
      </c>
      <c r="D15" s="17" t="s">
        <v>49</v>
      </c>
      <c r="E15" s="17">
        <v>45405</v>
      </c>
      <c r="F15" s="17">
        <v>45405</v>
      </c>
      <c r="G15" s="18" t="s">
        <v>50</v>
      </c>
      <c r="H15" s="18" t="s">
        <v>51</v>
      </c>
      <c r="I15" s="19" t="s">
        <v>52</v>
      </c>
      <c r="J15" s="20" t="s">
        <v>53</v>
      </c>
      <c r="K15" s="21" t="s">
        <v>72</v>
      </c>
      <c r="L15" s="21" t="str">
        <f>VLOOKUP('Detalle informe'!K15,Hoja2!$E$1:$F$20,2,0)</f>
        <v xml:space="preserve">EL MERCURIO </v>
      </c>
      <c r="M15" s="22" t="s">
        <v>55</v>
      </c>
      <c r="N15" s="23" t="s">
        <v>73</v>
      </c>
      <c r="O15" s="24">
        <v>171374</v>
      </c>
    </row>
    <row r="16" spans="2:15" ht="15.75" customHeight="1" x14ac:dyDescent="0.25">
      <c r="B16" s="17" t="s">
        <v>47</v>
      </c>
      <c r="C16" s="17" t="s">
        <v>48</v>
      </c>
      <c r="D16" s="17" t="s">
        <v>49</v>
      </c>
      <c r="E16" s="17">
        <v>45405</v>
      </c>
      <c r="F16" s="17">
        <v>45405</v>
      </c>
      <c r="G16" s="18" t="s">
        <v>50</v>
      </c>
      <c r="H16" s="18" t="s">
        <v>51</v>
      </c>
      <c r="I16" s="19" t="s">
        <v>52</v>
      </c>
      <c r="J16" s="20" t="s">
        <v>53</v>
      </c>
      <c r="K16" s="21" t="s">
        <v>74</v>
      </c>
      <c r="L16" s="21" t="str">
        <f>VLOOKUP('Detalle informe'!K16,Hoja2!$E$1:$F$20,2,0)</f>
        <v>EL DIARIO DE CONCEPCIÓN</v>
      </c>
      <c r="M16" s="22" t="s">
        <v>55</v>
      </c>
      <c r="N16" s="23" t="s">
        <v>75</v>
      </c>
      <c r="O16" s="24">
        <v>245212</v>
      </c>
    </row>
    <row r="17" spans="2:15" ht="15.75" customHeight="1" x14ac:dyDescent="0.25">
      <c r="B17" s="17" t="s">
        <v>47</v>
      </c>
      <c r="C17" s="17" t="s">
        <v>48</v>
      </c>
      <c r="D17" s="17" t="s">
        <v>49</v>
      </c>
      <c r="E17" s="17">
        <v>45405</v>
      </c>
      <c r="F17" s="17">
        <v>45405</v>
      </c>
      <c r="G17" s="18" t="s">
        <v>50</v>
      </c>
      <c r="H17" s="18" t="s">
        <v>51</v>
      </c>
      <c r="I17" s="19" t="s">
        <v>52</v>
      </c>
      <c r="J17" s="20" t="s">
        <v>53</v>
      </c>
      <c r="K17" s="21" t="s">
        <v>54</v>
      </c>
      <c r="L17" s="21" t="str">
        <f>VLOOKUP('Detalle informe'!K17,Hoja2!$E$1:$F$20,2,0)</f>
        <v xml:space="preserve">EL MERCURIO </v>
      </c>
      <c r="M17" s="22" t="s">
        <v>55</v>
      </c>
      <c r="N17" s="23" t="s">
        <v>56</v>
      </c>
      <c r="O17" s="24">
        <v>164401</v>
      </c>
    </row>
    <row r="18" spans="2:15" ht="15.75" customHeight="1" x14ac:dyDescent="0.25">
      <c r="B18" s="17" t="s">
        <v>47</v>
      </c>
      <c r="C18" s="17" t="s">
        <v>48</v>
      </c>
      <c r="D18" s="17" t="s">
        <v>49</v>
      </c>
      <c r="E18" s="17">
        <v>45405</v>
      </c>
      <c r="F18" s="17">
        <v>45405</v>
      </c>
      <c r="G18" s="18" t="s">
        <v>50</v>
      </c>
      <c r="H18" s="18" t="s">
        <v>51</v>
      </c>
      <c r="I18" s="19" t="s">
        <v>52</v>
      </c>
      <c r="J18" s="20" t="s">
        <v>53</v>
      </c>
      <c r="K18" s="21" t="s">
        <v>76</v>
      </c>
      <c r="L18" s="21" t="str">
        <f>VLOOKUP('Detalle informe'!K18,Hoja2!$E$1:$F$20,2,0)</f>
        <v>EL DÍA DE LA SERENA</v>
      </c>
      <c r="M18" s="22" t="s">
        <v>55</v>
      </c>
      <c r="N18" s="23" t="s">
        <v>77</v>
      </c>
      <c r="O18" s="24">
        <v>118181</v>
      </c>
    </row>
    <row r="19" spans="2:15" ht="15.75" customHeight="1" x14ac:dyDescent="0.25">
      <c r="B19" s="17" t="s">
        <v>47</v>
      </c>
      <c r="C19" s="17" t="s">
        <v>48</v>
      </c>
      <c r="D19" s="17" t="s">
        <v>49</v>
      </c>
      <c r="E19" s="17">
        <v>45405</v>
      </c>
      <c r="F19" s="17">
        <v>45405</v>
      </c>
      <c r="G19" s="18" t="s">
        <v>50</v>
      </c>
      <c r="H19" s="18" t="s">
        <v>51</v>
      </c>
      <c r="I19" s="19" t="s">
        <v>52</v>
      </c>
      <c r="J19" s="20" t="s">
        <v>53</v>
      </c>
      <c r="K19" s="21" t="s">
        <v>59</v>
      </c>
      <c r="L19" s="21" t="str">
        <f>VLOOKUP('Detalle informe'!K19,Hoja2!$E$1:$F$20,2,0)</f>
        <v xml:space="preserve">EL MERCURIO </v>
      </c>
      <c r="M19" s="22" t="s">
        <v>55</v>
      </c>
      <c r="N19" s="23" t="s">
        <v>60</v>
      </c>
      <c r="O19" s="24">
        <v>145672</v>
      </c>
    </row>
    <row r="20" spans="2:15" ht="15.75" customHeight="1" x14ac:dyDescent="0.25">
      <c r="B20" s="17" t="s">
        <v>47</v>
      </c>
      <c r="C20" s="17" t="s">
        <v>48</v>
      </c>
      <c r="D20" s="17" t="s">
        <v>49</v>
      </c>
      <c r="E20" s="17">
        <v>45405</v>
      </c>
      <c r="F20" s="17">
        <v>45405</v>
      </c>
      <c r="G20" s="18" t="s">
        <v>50</v>
      </c>
      <c r="H20" s="18" t="s">
        <v>51</v>
      </c>
      <c r="I20" s="19" t="s">
        <v>52</v>
      </c>
      <c r="J20" s="20" t="s">
        <v>53</v>
      </c>
      <c r="K20" s="21" t="s">
        <v>61</v>
      </c>
      <c r="L20" s="21" t="str">
        <f>VLOOKUP('Detalle informe'!K20,Hoja2!$E$1:$F$20,2,0)</f>
        <v xml:space="preserve">EL MERCURIO </v>
      </c>
      <c r="M20" s="22" t="s">
        <v>55</v>
      </c>
      <c r="N20" s="23" t="s">
        <v>62</v>
      </c>
      <c r="O20" s="24">
        <v>494454</v>
      </c>
    </row>
    <row r="21" spans="2:15" ht="15.75" customHeight="1" x14ac:dyDescent="0.25">
      <c r="B21" s="17" t="s">
        <v>47</v>
      </c>
      <c r="C21" s="17" t="s">
        <v>48</v>
      </c>
      <c r="D21" s="17" t="s">
        <v>49</v>
      </c>
      <c r="E21" s="17">
        <v>45405</v>
      </c>
      <c r="F21" s="17">
        <v>45405</v>
      </c>
      <c r="G21" s="18" t="s">
        <v>50</v>
      </c>
      <c r="H21" s="18" t="s">
        <v>51</v>
      </c>
      <c r="I21" s="19" t="s">
        <v>52</v>
      </c>
      <c r="J21" s="20" t="s">
        <v>53</v>
      </c>
      <c r="K21" s="21" t="s">
        <v>63</v>
      </c>
      <c r="L21" s="21" t="str">
        <f>VLOOKUP('Detalle informe'!K21,Hoja2!$E$1:$F$20,2,0)</f>
        <v xml:space="preserve">EL MERCURIO </v>
      </c>
      <c r="M21" s="22" t="s">
        <v>64</v>
      </c>
      <c r="N21" s="23" t="s">
        <v>65</v>
      </c>
      <c r="O21" s="24">
        <v>1952966</v>
      </c>
    </row>
    <row r="22" spans="2:15" ht="15.75" customHeight="1" x14ac:dyDescent="0.25">
      <c r="B22" s="17" t="s">
        <v>47</v>
      </c>
      <c r="C22" s="17" t="s">
        <v>48</v>
      </c>
      <c r="D22" s="17" t="s">
        <v>49</v>
      </c>
      <c r="E22" s="17">
        <v>45405</v>
      </c>
      <c r="F22" s="17">
        <v>45405</v>
      </c>
      <c r="G22" s="18" t="s">
        <v>50</v>
      </c>
      <c r="H22" s="18" t="s">
        <v>51</v>
      </c>
      <c r="I22" s="19" t="s">
        <v>52</v>
      </c>
      <c r="J22" s="20" t="s">
        <v>53</v>
      </c>
      <c r="K22" s="21" t="s">
        <v>78</v>
      </c>
      <c r="L22" s="21" t="str">
        <f>VLOOKUP('Detalle informe'!K22,Hoja2!$E$1:$F$20,2,0)</f>
        <v xml:space="preserve">EL MERCURIO </v>
      </c>
      <c r="M22" s="22" t="s">
        <v>55</v>
      </c>
      <c r="N22" s="23" t="s">
        <v>79</v>
      </c>
      <c r="O22" s="24">
        <v>323391</v>
      </c>
    </row>
    <row r="23" spans="2:15" ht="15.75" customHeight="1" x14ac:dyDescent="0.25">
      <c r="B23" s="17" t="s">
        <v>47</v>
      </c>
      <c r="C23" s="17" t="s">
        <v>48</v>
      </c>
      <c r="D23" s="17" t="s">
        <v>49</v>
      </c>
      <c r="E23" s="17">
        <v>45405</v>
      </c>
      <c r="F23" s="17">
        <v>45405</v>
      </c>
      <c r="G23" s="18" t="s">
        <v>50</v>
      </c>
      <c r="H23" s="18" t="s">
        <v>51</v>
      </c>
      <c r="I23" s="19" t="s">
        <v>52</v>
      </c>
      <c r="J23" s="20" t="s">
        <v>53</v>
      </c>
      <c r="K23" s="21" t="s">
        <v>66</v>
      </c>
      <c r="L23" s="21" t="str">
        <f>VLOOKUP('Detalle informe'!K23,Hoja2!$E$1:$F$20,2,0)</f>
        <v>EL PINGÜINO DE PUNTA ARENAS</v>
      </c>
      <c r="M23" s="22" t="s">
        <v>55</v>
      </c>
      <c r="N23" s="23" t="s">
        <v>67</v>
      </c>
      <c r="O23" s="24">
        <v>44295</v>
      </c>
    </row>
    <row r="24" spans="2:15" ht="15.75" customHeight="1" x14ac:dyDescent="0.25">
      <c r="B24" s="17" t="s">
        <v>47</v>
      </c>
      <c r="C24" s="17" t="s">
        <v>48</v>
      </c>
      <c r="D24" s="17" t="s">
        <v>49</v>
      </c>
      <c r="E24" s="17">
        <v>45405</v>
      </c>
      <c r="F24" s="17">
        <v>45405</v>
      </c>
      <c r="G24" s="18" t="s">
        <v>50</v>
      </c>
      <c r="H24" s="18" t="s">
        <v>51</v>
      </c>
      <c r="I24" s="19" t="s">
        <v>52</v>
      </c>
      <c r="J24" s="20" t="s">
        <v>53</v>
      </c>
      <c r="K24" s="21" t="s">
        <v>80</v>
      </c>
      <c r="L24" s="21" t="str">
        <f>VLOOKUP('Detalle informe'!K24,Hoja2!$E$1:$F$20,2,0)</f>
        <v>EL RANCAGUINO</v>
      </c>
      <c r="M24" s="22" t="s">
        <v>55</v>
      </c>
      <c r="N24" s="23" t="s">
        <v>81</v>
      </c>
      <c r="O24" s="24">
        <v>77361</v>
      </c>
    </row>
    <row r="25" spans="2:15" ht="15.75" customHeight="1" x14ac:dyDescent="0.25">
      <c r="B25" s="17" t="s">
        <v>47</v>
      </c>
      <c r="C25" s="17" t="s">
        <v>48</v>
      </c>
      <c r="D25" s="17" t="s">
        <v>49</v>
      </c>
      <c r="E25" s="17">
        <v>45405</v>
      </c>
      <c r="F25" s="17">
        <v>45405</v>
      </c>
      <c r="G25" s="18" t="s">
        <v>50</v>
      </c>
      <c r="H25" s="18" t="s">
        <v>51</v>
      </c>
      <c r="I25" s="19" t="s">
        <v>52</v>
      </c>
      <c r="J25" s="20" t="s">
        <v>53</v>
      </c>
      <c r="K25" s="21" t="s">
        <v>70</v>
      </c>
      <c r="L25" s="21" t="str">
        <f>VLOOKUP('Detalle informe'!K25,Hoja2!$E$1:$F$20,2,0)</f>
        <v xml:space="preserve">EL MERCURIO </v>
      </c>
      <c r="M25" s="22" t="s">
        <v>55</v>
      </c>
      <c r="N25" s="23" t="s">
        <v>71</v>
      </c>
      <c r="O25" s="24">
        <v>186999</v>
      </c>
    </row>
    <row r="26" spans="2:15" ht="15.75" customHeight="1" x14ac:dyDescent="0.25">
      <c r="B26" s="17" t="s">
        <v>47</v>
      </c>
      <c r="C26" s="17" t="s">
        <v>48</v>
      </c>
      <c r="D26" s="17" t="s">
        <v>49</v>
      </c>
      <c r="E26" s="17">
        <v>45405</v>
      </c>
      <c r="F26" s="17">
        <v>45405</v>
      </c>
      <c r="G26" s="18" t="s">
        <v>50</v>
      </c>
      <c r="H26" s="18" t="s">
        <v>51</v>
      </c>
      <c r="I26" s="19" t="s">
        <v>52</v>
      </c>
      <c r="J26" s="20" t="s">
        <v>53</v>
      </c>
      <c r="K26" s="21" t="s">
        <v>82</v>
      </c>
      <c r="L26" s="21" t="str">
        <f>VLOOKUP('Detalle informe'!K26,Hoja2!$E$1:$F$20,2,0)</f>
        <v>LA PRENSA DE CURICÓ</v>
      </c>
      <c r="M26" s="22" t="s">
        <v>55</v>
      </c>
      <c r="N26" s="23" t="s">
        <v>83</v>
      </c>
      <c r="O26" s="24">
        <v>101248</v>
      </c>
    </row>
    <row r="27" spans="2:15" ht="15.75" customHeight="1" x14ac:dyDescent="0.25">
      <c r="B27" s="17" t="s">
        <v>47</v>
      </c>
      <c r="C27" s="17" t="s">
        <v>48</v>
      </c>
      <c r="D27" s="17" t="s">
        <v>49</v>
      </c>
      <c r="E27" s="17">
        <v>45405</v>
      </c>
      <c r="F27" s="17">
        <v>45405</v>
      </c>
      <c r="G27" s="18" t="s">
        <v>50</v>
      </c>
      <c r="H27" s="18" t="s">
        <v>51</v>
      </c>
      <c r="I27" s="19" t="s">
        <v>52</v>
      </c>
      <c r="J27" s="20" t="s">
        <v>53</v>
      </c>
      <c r="K27" s="21" t="s">
        <v>72</v>
      </c>
      <c r="L27" s="21" t="str">
        <f>VLOOKUP('Detalle informe'!K27,Hoja2!$E$1:$F$20,2,0)</f>
        <v xml:space="preserve">EL MERCURIO </v>
      </c>
      <c r="M27" s="22" t="s">
        <v>55</v>
      </c>
      <c r="N27" s="23" t="s">
        <v>73</v>
      </c>
      <c r="O27" s="24">
        <v>137456</v>
      </c>
    </row>
    <row r="28" spans="2:15" ht="15.75" customHeight="1" x14ac:dyDescent="0.25">
      <c r="B28" s="17" t="s">
        <v>47</v>
      </c>
      <c r="C28" s="17" t="s">
        <v>48</v>
      </c>
      <c r="D28" s="17" t="s">
        <v>49</v>
      </c>
      <c r="E28" s="17">
        <v>45405</v>
      </c>
      <c r="F28" s="17">
        <v>45405</v>
      </c>
      <c r="G28" s="18" t="s">
        <v>50</v>
      </c>
      <c r="H28" s="18" t="s">
        <v>51</v>
      </c>
      <c r="I28" s="19" t="s">
        <v>52</v>
      </c>
      <c r="J28" s="20" t="s">
        <v>53</v>
      </c>
      <c r="K28" s="21" t="s">
        <v>74</v>
      </c>
      <c r="L28" s="21" t="str">
        <f>VLOOKUP('Detalle informe'!K28,Hoja2!$E$1:$F$20,2,0)</f>
        <v>EL DIARIO DE CONCEPCIÓN</v>
      </c>
      <c r="M28" s="22" t="s">
        <v>55</v>
      </c>
      <c r="N28" s="23" t="s">
        <v>75</v>
      </c>
      <c r="O28" s="24">
        <v>174021</v>
      </c>
    </row>
    <row r="29" spans="2:15" ht="15.75" customHeight="1" x14ac:dyDescent="0.25">
      <c r="B29" s="17" t="s">
        <v>47</v>
      </c>
      <c r="C29" s="17" t="s">
        <v>48</v>
      </c>
      <c r="D29" s="17" t="s">
        <v>49</v>
      </c>
      <c r="E29" s="17">
        <v>45405</v>
      </c>
      <c r="F29" s="17">
        <v>45405</v>
      </c>
      <c r="G29" s="18" t="s">
        <v>50</v>
      </c>
      <c r="H29" s="18" t="s">
        <v>51</v>
      </c>
      <c r="I29" s="19" t="s">
        <v>52</v>
      </c>
      <c r="J29" s="20" t="s">
        <v>53</v>
      </c>
      <c r="K29" s="21" t="s">
        <v>54</v>
      </c>
      <c r="L29" s="21" t="str">
        <f>VLOOKUP('Detalle informe'!K29,Hoja2!$E$1:$F$20,2,0)</f>
        <v xml:space="preserve">EL MERCURIO </v>
      </c>
      <c r="M29" s="22" t="s">
        <v>55</v>
      </c>
      <c r="N29" s="23" t="s">
        <v>56</v>
      </c>
      <c r="O29" s="24">
        <v>164400</v>
      </c>
    </row>
    <row r="30" spans="2:15" ht="15.75" customHeight="1" x14ac:dyDescent="0.25">
      <c r="B30" s="17" t="s">
        <v>47</v>
      </c>
      <c r="C30" s="17" t="s">
        <v>48</v>
      </c>
      <c r="D30" s="17" t="s">
        <v>49</v>
      </c>
      <c r="E30" s="17">
        <v>45405</v>
      </c>
      <c r="F30" s="17">
        <v>45405</v>
      </c>
      <c r="G30" s="18" t="s">
        <v>50</v>
      </c>
      <c r="H30" s="18" t="s">
        <v>51</v>
      </c>
      <c r="I30" s="19" t="s">
        <v>52</v>
      </c>
      <c r="J30" s="20" t="s">
        <v>53</v>
      </c>
      <c r="K30" s="21" t="s">
        <v>57</v>
      </c>
      <c r="L30" s="21" t="str">
        <f>VLOOKUP('Detalle informe'!K30,Hoja2!$E$1:$F$20,2,0)</f>
        <v xml:space="preserve">EL MERCURIO </v>
      </c>
      <c r="M30" s="22" t="s">
        <v>55</v>
      </c>
      <c r="N30" s="23" t="s">
        <v>58</v>
      </c>
      <c r="O30" s="24">
        <v>183126</v>
      </c>
    </row>
    <row r="31" spans="2:15" ht="15.75" customHeight="1" x14ac:dyDescent="0.25">
      <c r="B31" s="17" t="s">
        <v>47</v>
      </c>
      <c r="C31" s="17" t="s">
        <v>48</v>
      </c>
      <c r="D31" s="17" t="s">
        <v>49</v>
      </c>
      <c r="E31" s="17">
        <v>45405</v>
      </c>
      <c r="F31" s="17">
        <v>45405</v>
      </c>
      <c r="G31" s="18" t="s">
        <v>50</v>
      </c>
      <c r="H31" s="18" t="s">
        <v>51</v>
      </c>
      <c r="I31" s="19" t="s">
        <v>52</v>
      </c>
      <c r="J31" s="20" t="s">
        <v>53</v>
      </c>
      <c r="K31" s="21" t="s">
        <v>59</v>
      </c>
      <c r="L31" s="21" t="str">
        <f>VLOOKUP('Detalle informe'!K31,Hoja2!$E$1:$F$20,2,0)</f>
        <v xml:space="preserve">EL MERCURIO </v>
      </c>
      <c r="M31" s="22" t="s">
        <v>55</v>
      </c>
      <c r="N31" s="23" t="s">
        <v>60</v>
      </c>
      <c r="O31" s="24">
        <v>145672</v>
      </c>
    </row>
    <row r="32" spans="2:15" ht="15.75" customHeight="1" x14ac:dyDescent="0.25">
      <c r="B32" s="17" t="s">
        <v>47</v>
      </c>
      <c r="C32" s="17" t="s">
        <v>48</v>
      </c>
      <c r="D32" s="17" t="s">
        <v>49</v>
      </c>
      <c r="E32" s="17">
        <v>45405</v>
      </c>
      <c r="F32" s="17">
        <v>45405</v>
      </c>
      <c r="G32" s="18" t="s">
        <v>50</v>
      </c>
      <c r="H32" s="18" t="s">
        <v>51</v>
      </c>
      <c r="I32" s="19" t="s">
        <v>52</v>
      </c>
      <c r="J32" s="20" t="s">
        <v>53</v>
      </c>
      <c r="K32" s="21" t="s">
        <v>61</v>
      </c>
      <c r="L32" s="21" t="str">
        <f>VLOOKUP('Detalle informe'!K32,Hoja2!$E$1:$F$20,2,0)</f>
        <v xml:space="preserve">EL MERCURIO </v>
      </c>
      <c r="M32" s="22" t="s">
        <v>55</v>
      </c>
      <c r="N32" s="23" t="s">
        <v>62</v>
      </c>
      <c r="O32" s="24">
        <v>309032</v>
      </c>
    </row>
    <row r="33" spans="2:15" ht="15.75" customHeight="1" x14ac:dyDescent="0.25">
      <c r="B33" s="17" t="s">
        <v>47</v>
      </c>
      <c r="C33" s="17" t="s">
        <v>48</v>
      </c>
      <c r="D33" s="17" t="s">
        <v>49</v>
      </c>
      <c r="E33" s="17">
        <v>45405</v>
      </c>
      <c r="F33" s="17">
        <v>45405</v>
      </c>
      <c r="G33" s="18" t="s">
        <v>50</v>
      </c>
      <c r="H33" s="18" t="s">
        <v>51</v>
      </c>
      <c r="I33" s="19" t="s">
        <v>52</v>
      </c>
      <c r="J33" s="20" t="s">
        <v>53</v>
      </c>
      <c r="K33" s="21" t="s">
        <v>63</v>
      </c>
      <c r="L33" s="21" t="str">
        <f>VLOOKUP('Detalle informe'!K33,Hoja2!$E$1:$F$20,2,0)</f>
        <v xml:space="preserve">EL MERCURIO </v>
      </c>
      <c r="M33" s="22" t="s">
        <v>64</v>
      </c>
      <c r="N33" s="23" t="s">
        <v>65</v>
      </c>
      <c r="O33" s="24">
        <v>1952966</v>
      </c>
    </row>
    <row r="34" spans="2:15" ht="15.75" customHeight="1" x14ac:dyDescent="0.25">
      <c r="B34" s="17" t="s">
        <v>47</v>
      </c>
      <c r="C34" s="17" t="s">
        <v>48</v>
      </c>
      <c r="D34" s="17" t="s">
        <v>49</v>
      </c>
      <c r="E34" s="17">
        <v>45405</v>
      </c>
      <c r="F34" s="17">
        <v>45405</v>
      </c>
      <c r="G34" s="18" t="s">
        <v>50</v>
      </c>
      <c r="H34" s="18" t="s">
        <v>51</v>
      </c>
      <c r="I34" s="19" t="s">
        <v>52</v>
      </c>
      <c r="J34" s="20" t="s">
        <v>53</v>
      </c>
      <c r="K34" s="21" t="s">
        <v>78</v>
      </c>
      <c r="L34" s="21" t="str">
        <f>VLOOKUP('Detalle informe'!K34,Hoja2!$E$1:$F$20,2,0)</f>
        <v xml:space="preserve">EL MERCURIO </v>
      </c>
      <c r="M34" s="22" t="s">
        <v>55</v>
      </c>
      <c r="N34" s="23" t="s">
        <v>79</v>
      </c>
      <c r="O34" s="24">
        <v>323391</v>
      </c>
    </row>
    <row r="35" spans="2:15" ht="15.75" customHeight="1" x14ac:dyDescent="0.25">
      <c r="B35" s="17" t="s">
        <v>47</v>
      </c>
      <c r="C35" s="17" t="s">
        <v>48</v>
      </c>
      <c r="D35" s="17" t="s">
        <v>49</v>
      </c>
      <c r="E35" s="17">
        <v>45405</v>
      </c>
      <c r="F35" s="17">
        <v>45405</v>
      </c>
      <c r="G35" s="18" t="s">
        <v>50</v>
      </c>
      <c r="H35" s="18" t="s">
        <v>51</v>
      </c>
      <c r="I35" s="19" t="s">
        <v>52</v>
      </c>
      <c r="J35" s="20" t="s">
        <v>53</v>
      </c>
      <c r="K35" s="21" t="s">
        <v>66</v>
      </c>
      <c r="L35" s="21" t="str">
        <f>VLOOKUP('Detalle informe'!K35,Hoja2!$E$1:$F$20,2,0)</f>
        <v>EL PINGÜINO DE PUNTA ARENAS</v>
      </c>
      <c r="M35" s="22" t="s">
        <v>55</v>
      </c>
      <c r="N35" s="23" t="s">
        <v>67</v>
      </c>
      <c r="O35" s="24">
        <v>44295</v>
      </c>
    </row>
    <row r="36" spans="2:15" ht="15.75" customHeight="1" x14ac:dyDescent="0.25">
      <c r="B36" s="17" t="s">
        <v>47</v>
      </c>
      <c r="C36" s="17" t="s">
        <v>48</v>
      </c>
      <c r="D36" s="17" t="s">
        <v>49</v>
      </c>
      <c r="E36" s="17">
        <v>45405</v>
      </c>
      <c r="F36" s="17">
        <v>45405</v>
      </c>
      <c r="G36" s="18" t="s">
        <v>50</v>
      </c>
      <c r="H36" s="18" t="s">
        <v>51</v>
      </c>
      <c r="I36" s="19" t="s">
        <v>52</v>
      </c>
      <c r="J36" s="20" t="s">
        <v>53</v>
      </c>
      <c r="K36" s="21" t="s">
        <v>80</v>
      </c>
      <c r="L36" s="21" t="str">
        <f>VLOOKUP('Detalle informe'!K36,Hoja2!$E$1:$F$20,2,0)</f>
        <v>EL RANCAGUINO</v>
      </c>
      <c r="M36" s="22" t="s">
        <v>55</v>
      </c>
      <c r="N36" s="23" t="s">
        <v>81</v>
      </c>
      <c r="O36" s="24">
        <v>77361</v>
      </c>
    </row>
    <row r="37" spans="2:15" ht="15.75" customHeight="1" x14ac:dyDescent="0.25">
      <c r="B37" s="17" t="s">
        <v>47</v>
      </c>
      <c r="C37" s="17" t="s">
        <v>48</v>
      </c>
      <c r="D37" s="17" t="s">
        <v>49</v>
      </c>
      <c r="E37" s="17">
        <v>45405</v>
      </c>
      <c r="F37" s="17">
        <v>45405</v>
      </c>
      <c r="G37" s="18" t="s">
        <v>50</v>
      </c>
      <c r="H37" s="18" t="s">
        <v>51</v>
      </c>
      <c r="I37" s="19" t="s">
        <v>52</v>
      </c>
      <c r="J37" s="20" t="s">
        <v>53</v>
      </c>
      <c r="K37" s="21" t="s">
        <v>70</v>
      </c>
      <c r="L37" s="21" t="str">
        <f>VLOOKUP('Detalle informe'!K37,Hoja2!$E$1:$F$20,2,0)</f>
        <v xml:space="preserve">EL MERCURIO </v>
      </c>
      <c r="M37" s="22" t="s">
        <v>55</v>
      </c>
      <c r="N37" s="23" t="s">
        <v>71</v>
      </c>
      <c r="O37" s="24">
        <v>186999</v>
      </c>
    </row>
    <row r="38" spans="2:15" ht="15.75" customHeight="1" x14ac:dyDescent="0.25">
      <c r="B38" s="17" t="s">
        <v>47</v>
      </c>
      <c r="C38" s="17" t="s">
        <v>48</v>
      </c>
      <c r="D38" s="17" t="s">
        <v>49</v>
      </c>
      <c r="E38" s="17">
        <v>45405</v>
      </c>
      <c r="F38" s="17">
        <v>45405</v>
      </c>
      <c r="G38" s="18" t="s">
        <v>50</v>
      </c>
      <c r="H38" s="18" t="s">
        <v>51</v>
      </c>
      <c r="I38" s="19" t="s">
        <v>52</v>
      </c>
      <c r="J38" s="20" t="s">
        <v>53</v>
      </c>
      <c r="K38" s="21" t="s">
        <v>82</v>
      </c>
      <c r="L38" s="21" t="str">
        <f>VLOOKUP('Detalle informe'!K38,Hoja2!$E$1:$F$20,2,0)</f>
        <v>LA PRENSA DE CURICÓ</v>
      </c>
      <c r="M38" s="22" t="s">
        <v>55</v>
      </c>
      <c r="N38" s="23" t="s">
        <v>83</v>
      </c>
      <c r="O38" s="24">
        <v>88592</v>
      </c>
    </row>
    <row r="39" spans="2:15" ht="15.75" customHeight="1" x14ac:dyDescent="0.25">
      <c r="B39" s="17" t="s">
        <v>47</v>
      </c>
      <c r="C39" s="17" t="s">
        <v>48</v>
      </c>
      <c r="D39" s="17" t="s">
        <v>49</v>
      </c>
      <c r="E39" s="17">
        <v>45405</v>
      </c>
      <c r="F39" s="17">
        <v>45405</v>
      </c>
      <c r="G39" s="18" t="s">
        <v>50</v>
      </c>
      <c r="H39" s="18" t="s">
        <v>51</v>
      </c>
      <c r="I39" s="19" t="s">
        <v>52</v>
      </c>
      <c r="J39" s="20" t="s">
        <v>53</v>
      </c>
      <c r="K39" s="21" t="s">
        <v>72</v>
      </c>
      <c r="L39" s="21" t="str">
        <f>VLOOKUP('Detalle informe'!K39,Hoja2!$E$1:$F$20,2,0)</f>
        <v xml:space="preserve">EL MERCURIO </v>
      </c>
      <c r="M39" s="22" t="s">
        <v>55</v>
      </c>
      <c r="N39" s="23" t="s">
        <v>73</v>
      </c>
      <c r="O39" s="24">
        <v>171374</v>
      </c>
    </row>
    <row r="40" spans="2:15" ht="15.75" customHeight="1" x14ac:dyDescent="0.25">
      <c r="B40" s="17" t="s">
        <v>47</v>
      </c>
      <c r="C40" s="17" t="s">
        <v>48</v>
      </c>
      <c r="D40" s="17" t="s">
        <v>49</v>
      </c>
      <c r="E40" s="17">
        <v>45405</v>
      </c>
      <c r="F40" s="17">
        <v>45405</v>
      </c>
      <c r="G40" s="18" t="s">
        <v>50</v>
      </c>
      <c r="H40" s="18" t="s">
        <v>51</v>
      </c>
      <c r="I40" s="19" t="s">
        <v>52</v>
      </c>
      <c r="J40" s="20" t="s">
        <v>53</v>
      </c>
      <c r="K40" s="21" t="s">
        <v>74</v>
      </c>
      <c r="L40" s="21" t="str">
        <f>VLOOKUP('Detalle informe'!K40,Hoja2!$E$1:$F$20,2,0)</f>
        <v>EL DIARIO DE CONCEPCIÓN</v>
      </c>
      <c r="M40" s="22" t="s">
        <v>55</v>
      </c>
      <c r="N40" s="23" t="s">
        <v>75</v>
      </c>
      <c r="O40" s="24">
        <v>245212</v>
      </c>
    </row>
    <row r="41" spans="2:15" ht="15.75" customHeight="1" x14ac:dyDescent="0.25">
      <c r="B41" s="17" t="s">
        <v>47</v>
      </c>
      <c r="C41" s="17" t="s">
        <v>48</v>
      </c>
      <c r="D41" s="17" t="s">
        <v>49</v>
      </c>
      <c r="E41" s="17">
        <v>45412</v>
      </c>
      <c r="F41" s="17">
        <v>45412</v>
      </c>
      <c r="G41" s="18" t="s">
        <v>50</v>
      </c>
      <c r="H41" s="18" t="s">
        <v>51</v>
      </c>
      <c r="I41" s="19" t="s">
        <v>52</v>
      </c>
      <c r="J41" s="20" t="s">
        <v>53</v>
      </c>
      <c r="K41" s="21" t="s">
        <v>54</v>
      </c>
      <c r="L41" s="21" t="str">
        <f>VLOOKUP('Detalle informe'!K41,Hoja2!$E$1:$F$20,2,0)</f>
        <v xml:space="preserve">EL MERCURIO </v>
      </c>
      <c r="M41" s="22" t="s">
        <v>55</v>
      </c>
      <c r="N41" s="23" t="s">
        <v>56</v>
      </c>
      <c r="O41" s="24">
        <v>164401</v>
      </c>
    </row>
    <row r="42" spans="2:15" ht="15.75" customHeight="1" x14ac:dyDescent="0.25">
      <c r="B42" s="17" t="s">
        <v>47</v>
      </c>
      <c r="C42" s="17" t="s">
        <v>48</v>
      </c>
      <c r="D42" s="17" t="s">
        <v>49</v>
      </c>
      <c r="E42" s="17">
        <v>45412</v>
      </c>
      <c r="F42" s="17">
        <v>45412</v>
      </c>
      <c r="G42" s="18" t="s">
        <v>50</v>
      </c>
      <c r="H42" s="18" t="s">
        <v>51</v>
      </c>
      <c r="I42" s="19" t="s">
        <v>52</v>
      </c>
      <c r="J42" s="20" t="s">
        <v>53</v>
      </c>
      <c r="K42" s="21" t="s">
        <v>57</v>
      </c>
      <c r="L42" s="21" t="str">
        <f>VLOOKUP('Detalle informe'!K42,Hoja2!$E$1:$F$20,2,0)</f>
        <v xml:space="preserve">EL MERCURIO </v>
      </c>
      <c r="M42" s="22" t="s">
        <v>55</v>
      </c>
      <c r="N42" s="23" t="s">
        <v>58</v>
      </c>
      <c r="O42" s="24">
        <v>91563</v>
      </c>
    </row>
    <row r="43" spans="2:15" ht="15.75" customHeight="1" x14ac:dyDescent="0.25">
      <c r="B43" s="17" t="s">
        <v>47</v>
      </c>
      <c r="C43" s="17" t="s">
        <v>48</v>
      </c>
      <c r="D43" s="17" t="s">
        <v>49</v>
      </c>
      <c r="E43" s="17">
        <v>45412</v>
      </c>
      <c r="F43" s="17">
        <v>45412</v>
      </c>
      <c r="G43" s="18" t="s">
        <v>50</v>
      </c>
      <c r="H43" s="18" t="s">
        <v>51</v>
      </c>
      <c r="I43" s="19" t="s">
        <v>52</v>
      </c>
      <c r="J43" s="20" t="s">
        <v>53</v>
      </c>
      <c r="K43" s="21" t="s">
        <v>76</v>
      </c>
      <c r="L43" s="21" t="str">
        <f>VLOOKUP('Detalle informe'!K43,Hoja2!$E$1:$F$20,2,0)</f>
        <v>EL DÍA DE LA SERENA</v>
      </c>
      <c r="M43" s="22" t="s">
        <v>55</v>
      </c>
      <c r="N43" s="23" t="s">
        <v>77</v>
      </c>
      <c r="O43" s="24">
        <v>118181</v>
      </c>
    </row>
    <row r="44" spans="2:15" ht="15.75" customHeight="1" x14ac:dyDescent="0.25">
      <c r="B44" s="17" t="s">
        <v>47</v>
      </c>
      <c r="C44" s="17" t="s">
        <v>48</v>
      </c>
      <c r="D44" s="17" t="s">
        <v>49</v>
      </c>
      <c r="E44" s="17">
        <v>45412</v>
      </c>
      <c r="F44" s="17">
        <v>45412</v>
      </c>
      <c r="G44" s="18" t="s">
        <v>50</v>
      </c>
      <c r="H44" s="18" t="s">
        <v>51</v>
      </c>
      <c r="I44" s="19" t="s">
        <v>52</v>
      </c>
      <c r="J44" s="20" t="s">
        <v>53</v>
      </c>
      <c r="K44" s="21" t="s">
        <v>59</v>
      </c>
      <c r="L44" s="21" t="str">
        <f>VLOOKUP('Detalle informe'!K44,Hoja2!$E$1:$F$20,2,0)</f>
        <v xml:space="preserve">EL MERCURIO </v>
      </c>
      <c r="M44" s="22" t="s">
        <v>55</v>
      </c>
      <c r="N44" s="23" t="s">
        <v>60</v>
      </c>
      <c r="O44" s="24">
        <v>145672</v>
      </c>
    </row>
    <row r="45" spans="2:15" ht="15.75" customHeight="1" x14ac:dyDescent="0.25">
      <c r="B45" s="17" t="s">
        <v>47</v>
      </c>
      <c r="C45" s="17" t="s">
        <v>48</v>
      </c>
      <c r="D45" s="17" t="s">
        <v>49</v>
      </c>
      <c r="E45" s="17">
        <v>45412</v>
      </c>
      <c r="F45" s="17">
        <v>45412</v>
      </c>
      <c r="G45" s="18" t="s">
        <v>50</v>
      </c>
      <c r="H45" s="18" t="s">
        <v>51</v>
      </c>
      <c r="I45" s="19" t="s">
        <v>52</v>
      </c>
      <c r="J45" s="20" t="s">
        <v>53</v>
      </c>
      <c r="K45" s="21" t="s">
        <v>61</v>
      </c>
      <c r="L45" s="21" t="str">
        <f>VLOOKUP('Detalle informe'!K45,Hoja2!$E$1:$F$20,2,0)</f>
        <v xml:space="preserve">EL MERCURIO </v>
      </c>
      <c r="M45" s="22" t="s">
        <v>55</v>
      </c>
      <c r="N45" s="23" t="s">
        <v>62</v>
      </c>
      <c r="O45" s="24">
        <v>494454</v>
      </c>
    </row>
    <row r="46" spans="2:15" ht="15.75" customHeight="1" x14ac:dyDescent="0.25">
      <c r="B46" s="17" t="s">
        <v>47</v>
      </c>
      <c r="C46" s="17" t="s">
        <v>48</v>
      </c>
      <c r="D46" s="17" t="s">
        <v>49</v>
      </c>
      <c r="E46" s="17">
        <v>45412</v>
      </c>
      <c r="F46" s="17">
        <v>45412</v>
      </c>
      <c r="G46" s="18" t="s">
        <v>50</v>
      </c>
      <c r="H46" s="18" t="s">
        <v>51</v>
      </c>
      <c r="I46" s="19" t="s">
        <v>52</v>
      </c>
      <c r="J46" s="20" t="s">
        <v>53</v>
      </c>
      <c r="K46" s="21" t="s">
        <v>63</v>
      </c>
      <c r="L46" s="21" t="str">
        <f>VLOOKUP('Detalle informe'!K46,Hoja2!$E$1:$F$20,2,0)</f>
        <v xml:space="preserve">EL MERCURIO </v>
      </c>
      <c r="M46" s="22" t="s">
        <v>64</v>
      </c>
      <c r="N46" s="23" t="s">
        <v>65</v>
      </c>
      <c r="O46" s="24">
        <v>1952967</v>
      </c>
    </row>
    <row r="47" spans="2:15" ht="15.75" customHeight="1" x14ac:dyDescent="0.25">
      <c r="B47" s="17" t="s">
        <v>47</v>
      </c>
      <c r="C47" s="17" t="s">
        <v>48</v>
      </c>
      <c r="D47" s="17" t="s">
        <v>49</v>
      </c>
      <c r="E47" s="17">
        <v>45412</v>
      </c>
      <c r="F47" s="17">
        <v>45412</v>
      </c>
      <c r="G47" s="18" t="s">
        <v>50</v>
      </c>
      <c r="H47" s="18" t="s">
        <v>51</v>
      </c>
      <c r="I47" s="19" t="s">
        <v>52</v>
      </c>
      <c r="J47" s="20" t="s">
        <v>53</v>
      </c>
      <c r="K47" s="21" t="s">
        <v>66</v>
      </c>
      <c r="L47" s="21" t="str">
        <f>VLOOKUP('Detalle informe'!K47,Hoja2!$E$1:$F$20,2,0)</f>
        <v>EL PINGÜINO DE PUNTA ARENAS</v>
      </c>
      <c r="M47" s="22" t="s">
        <v>55</v>
      </c>
      <c r="N47" s="23" t="s">
        <v>67</v>
      </c>
      <c r="O47" s="24">
        <v>44295</v>
      </c>
    </row>
    <row r="48" spans="2:15" ht="15.75" customHeight="1" x14ac:dyDescent="0.25">
      <c r="B48" s="17" t="s">
        <v>47</v>
      </c>
      <c r="C48" s="17" t="s">
        <v>48</v>
      </c>
      <c r="D48" s="17" t="s">
        <v>49</v>
      </c>
      <c r="E48" s="17">
        <v>45412</v>
      </c>
      <c r="F48" s="17">
        <v>45412</v>
      </c>
      <c r="G48" s="18" t="s">
        <v>50</v>
      </c>
      <c r="H48" s="18" t="s">
        <v>51</v>
      </c>
      <c r="I48" s="19" t="s">
        <v>52</v>
      </c>
      <c r="J48" s="20" t="s">
        <v>53</v>
      </c>
      <c r="K48" s="21" t="s">
        <v>84</v>
      </c>
      <c r="L48" s="21" t="str">
        <f>VLOOKUP('Detalle informe'!K48,Hoja2!$E$1:$F$20,2,0)</f>
        <v>LA DISCUSIÓN DE CHILLÁN</v>
      </c>
      <c r="M48" s="22" t="s">
        <v>55</v>
      </c>
      <c r="N48" s="23" t="s">
        <v>85</v>
      </c>
      <c r="O48" s="24">
        <v>158200</v>
      </c>
    </row>
    <row r="49" spans="2:15" ht="15.75" customHeight="1" x14ac:dyDescent="0.25">
      <c r="B49" s="17" t="s">
        <v>47</v>
      </c>
      <c r="C49" s="17" t="s">
        <v>48</v>
      </c>
      <c r="D49" s="17" t="s">
        <v>49</v>
      </c>
      <c r="E49" s="17">
        <v>45412</v>
      </c>
      <c r="F49" s="17">
        <v>45412</v>
      </c>
      <c r="G49" s="18" t="s">
        <v>50</v>
      </c>
      <c r="H49" s="18" t="s">
        <v>51</v>
      </c>
      <c r="I49" s="19" t="s">
        <v>52</v>
      </c>
      <c r="J49" s="20" t="s">
        <v>53</v>
      </c>
      <c r="K49" s="21" t="s">
        <v>70</v>
      </c>
      <c r="L49" s="21" t="str">
        <f>VLOOKUP('Detalle informe'!K49,Hoja2!$E$1:$F$20,2,0)</f>
        <v xml:space="preserve">EL MERCURIO </v>
      </c>
      <c r="M49" s="22" t="s">
        <v>55</v>
      </c>
      <c r="N49" s="23" t="s">
        <v>71</v>
      </c>
      <c r="O49" s="24">
        <v>186999</v>
      </c>
    </row>
    <row r="50" spans="2:15" ht="15.75" customHeight="1" x14ac:dyDescent="0.25">
      <c r="B50" s="17" t="s">
        <v>47</v>
      </c>
      <c r="C50" s="17" t="s">
        <v>48</v>
      </c>
      <c r="D50" s="17" t="s">
        <v>49</v>
      </c>
      <c r="E50" s="17">
        <v>45412</v>
      </c>
      <c r="F50" s="17">
        <v>45412</v>
      </c>
      <c r="G50" s="18" t="s">
        <v>50</v>
      </c>
      <c r="H50" s="18" t="s">
        <v>51</v>
      </c>
      <c r="I50" s="19" t="s">
        <v>52</v>
      </c>
      <c r="J50" s="20" t="s">
        <v>53</v>
      </c>
      <c r="K50" s="21" t="s">
        <v>72</v>
      </c>
      <c r="L50" s="21" t="str">
        <f>VLOOKUP('Detalle informe'!K50,Hoja2!$E$1:$F$20,2,0)</f>
        <v xml:space="preserve">EL MERCURIO </v>
      </c>
      <c r="M50" s="22" t="s">
        <v>55</v>
      </c>
      <c r="N50" s="23" t="s">
        <v>73</v>
      </c>
      <c r="O50" s="24">
        <v>137456</v>
      </c>
    </row>
    <row r="51" spans="2:15" ht="15.75" customHeight="1" x14ac:dyDescent="0.25">
      <c r="B51" s="17" t="s">
        <v>47</v>
      </c>
      <c r="C51" s="17" t="s">
        <v>48</v>
      </c>
      <c r="D51" s="17" t="s">
        <v>49</v>
      </c>
      <c r="E51" s="17">
        <v>45412</v>
      </c>
      <c r="F51" s="17">
        <v>45412</v>
      </c>
      <c r="G51" s="18" t="s">
        <v>50</v>
      </c>
      <c r="H51" s="18" t="s">
        <v>51</v>
      </c>
      <c r="I51" s="19" t="s">
        <v>52</v>
      </c>
      <c r="J51" s="20" t="s">
        <v>53</v>
      </c>
      <c r="K51" s="21" t="s">
        <v>74</v>
      </c>
      <c r="L51" s="21" t="str">
        <f>VLOOKUP('Detalle informe'!K51,Hoja2!$E$1:$F$20,2,0)</f>
        <v>EL DIARIO DE CONCEPCIÓN</v>
      </c>
      <c r="M51" s="22" t="s">
        <v>55</v>
      </c>
      <c r="N51" s="23" t="s">
        <v>75</v>
      </c>
      <c r="O51" s="24">
        <v>205660</v>
      </c>
    </row>
    <row r="52" spans="2:15" ht="15.75" customHeight="1" x14ac:dyDescent="0.25">
      <c r="B52" s="17" t="s">
        <v>47</v>
      </c>
      <c r="C52" s="17" t="s">
        <v>48</v>
      </c>
      <c r="D52" s="17" t="s">
        <v>49</v>
      </c>
      <c r="E52" s="17">
        <v>45412</v>
      </c>
      <c r="F52" s="17">
        <v>45412</v>
      </c>
      <c r="G52" s="18" t="s">
        <v>50</v>
      </c>
      <c r="H52" s="18" t="s">
        <v>51</v>
      </c>
      <c r="I52" s="19" t="s">
        <v>52</v>
      </c>
      <c r="J52" s="20" t="s">
        <v>53</v>
      </c>
      <c r="K52" s="21" t="s">
        <v>54</v>
      </c>
      <c r="L52" s="21" t="str">
        <f>VLOOKUP('Detalle informe'!K52,Hoja2!$E$1:$F$20,2,0)</f>
        <v xml:space="preserve">EL MERCURIO </v>
      </c>
      <c r="M52" s="22" t="s">
        <v>55</v>
      </c>
      <c r="N52" s="23" t="s">
        <v>56</v>
      </c>
      <c r="O52" s="24">
        <v>164401</v>
      </c>
    </row>
    <row r="53" spans="2:15" ht="15.75" customHeight="1" x14ac:dyDescent="0.25">
      <c r="B53" s="17" t="s">
        <v>47</v>
      </c>
      <c r="C53" s="17" t="s">
        <v>48</v>
      </c>
      <c r="D53" s="17" t="s">
        <v>49</v>
      </c>
      <c r="E53" s="17">
        <v>45412</v>
      </c>
      <c r="F53" s="17">
        <v>45412</v>
      </c>
      <c r="G53" s="18" t="s">
        <v>50</v>
      </c>
      <c r="H53" s="18" t="s">
        <v>51</v>
      </c>
      <c r="I53" s="19" t="s">
        <v>52</v>
      </c>
      <c r="J53" s="20" t="s">
        <v>53</v>
      </c>
      <c r="K53" s="21" t="s">
        <v>57</v>
      </c>
      <c r="L53" s="21" t="str">
        <f>VLOOKUP('Detalle informe'!K53,Hoja2!$E$1:$F$20,2,0)</f>
        <v xml:space="preserve">EL MERCURIO </v>
      </c>
      <c r="M53" s="22" t="s">
        <v>55</v>
      </c>
      <c r="N53" s="23" t="s">
        <v>58</v>
      </c>
      <c r="O53" s="24">
        <v>91563</v>
      </c>
    </row>
    <row r="54" spans="2:15" ht="15.75" customHeight="1" x14ac:dyDescent="0.25">
      <c r="B54" s="17" t="s">
        <v>47</v>
      </c>
      <c r="C54" s="17" t="s">
        <v>48</v>
      </c>
      <c r="D54" s="17" t="s">
        <v>49</v>
      </c>
      <c r="E54" s="17">
        <v>45412</v>
      </c>
      <c r="F54" s="17">
        <v>45412</v>
      </c>
      <c r="G54" s="18" t="s">
        <v>50</v>
      </c>
      <c r="H54" s="18" t="s">
        <v>51</v>
      </c>
      <c r="I54" s="19" t="s">
        <v>52</v>
      </c>
      <c r="J54" s="20" t="s">
        <v>53</v>
      </c>
      <c r="K54" s="21" t="s">
        <v>76</v>
      </c>
      <c r="L54" s="21" t="str">
        <f>VLOOKUP('Detalle informe'!K54,Hoja2!$E$1:$F$20,2,0)</f>
        <v>EL DÍA DE LA SERENA</v>
      </c>
      <c r="M54" s="22" t="s">
        <v>55</v>
      </c>
      <c r="N54" s="23" t="s">
        <v>77</v>
      </c>
      <c r="O54" s="24">
        <v>118181</v>
      </c>
    </row>
    <row r="55" spans="2:15" ht="15.75" customHeight="1" x14ac:dyDescent="0.25">
      <c r="B55" s="17" t="s">
        <v>47</v>
      </c>
      <c r="C55" s="17" t="s">
        <v>48</v>
      </c>
      <c r="D55" s="17" t="s">
        <v>49</v>
      </c>
      <c r="E55" s="17">
        <v>45412</v>
      </c>
      <c r="F55" s="17">
        <v>45412</v>
      </c>
      <c r="G55" s="18" t="s">
        <v>50</v>
      </c>
      <c r="H55" s="18" t="s">
        <v>51</v>
      </c>
      <c r="I55" s="19" t="s">
        <v>52</v>
      </c>
      <c r="J55" s="20" t="s">
        <v>53</v>
      </c>
      <c r="K55" s="21" t="s">
        <v>59</v>
      </c>
      <c r="L55" s="21" t="str">
        <f>VLOOKUP('Detalle informe'!K55,Hoja2!$E$1:$F$20,2,0)</f>
        <v xml:space="preserve">EL MERCURIO </v>
      </c>
      <c r="M55" s="22" t="s">
        <v>55</v>
      </c>
      <c r="N55" s="23" t="s">
        <v>60</v>
      </c>
      <c r="O55" s="24">
        <v>145672</v>
      </c>
    </row>
    <row r="56" spans="2:15" ht="15.75" customHeight="1" x14ac:dyDescent="0.25">
      <c r="B56" s="17" t="s">
        <v>47</v>
      </c>
      <c r="C56" s="17" t="s">
        <v>48</v>
      </c>
      <c r="D56" s="17" t="s">
        <v>49</v>
      </c>
      <c r="E56" s="17">
        <v>45412</v>
      </c>
      <c r="F56" s="17">
        <v>45412</v>
      </c>
      <c r="G56" s="18" t="s">
        <v>50</v>
      </c>
      <c r="H56" s="18" t="s">
        <v>51</v>
      </c>
      <c r="I56" s="19" t="s">
        <v>52</v>
      </c>
      <c r="J56" s="20" t="s">
        <v>53</v>
      </c>
      <c r="K56" s="21" t="s">
        <v>61</v>
      </c>
      <c r="L56" s="21" t="str">
        <f>VLOOKUP('Detalle informe'!K56,Hoja2!$E$1:$F$20,2,0)</f>
        <v xml:space="preserve">EL MERCURIO </v>
      </c>
      <c r="M56" s="22" t="s">
        <v>55</v>
      </c>
      <c r="N56" s="23" t="s">
        <v>62</v>
      </c>
      <c r="O56" s="24">
        <v>247225</v>
      </c>
    </row>
    <row r="57" spans="2:15" ht="15.75" customHeight="1" x14ac:dyDescent="0.25">
      <c r="B57" s="17" t="s">
        <v>47</v>
      </c>
      <c r="C57" s="17" t="s">
        <v>48</v>
      </c>
      <c r="D57" s="17" t="s">
        <v>49</v>
      </c>
      <c r="E57" s="17">
        <v>45412</v>
      </c>
      <c r="F57" s="17">
        <v>45412</v>
      </c>
      <c r="G57" s="18" t="s">
        <v>50</v>
      </c>
      <c r="H57" s="18" t="s">
        <v>51</v>
      </c>
      <c r="I57" s="19" t="s">
        <v>52</v>
      </c>
      <c r="J57" s="20" t="s">
        <v>53</v>
      </c>
      <c r="K57" s="21" t="s">
        <v>63</v>
      </c>
      <c r="L57" s="21" t="str">
        <f>VLOOKUP('Detalle informe'!K57,Hoja2!$E$1:$F$20,2,0)</f>
        <v xml:space="preserve">EL MERCURIO </v>
      </c>
      <c r="M57" s="22" t="s">
        <v>64</v>
      </c>
      <c r="N57" s="23" t="s">
        <v>65</v>
      </c>
      <c r="O57" s="24">
        <v>1952967</v>
      </c>
    </row>
    <row r="58" spans="2:15" ht="15.75" customHeight="1" x14ac:dyDescent="0.25">
      <c r="B58" s="17" t="s">
        <v>47</v>
      </c>
      <c r="C58" s="17" t="s">
        <v>48</v>
      </c>
      <c r="D58" s="17" t="s">
        <v>49</v>
      </c>
      <c r="E58" s="17">
        <v>45412</v>
      </c>
      <c r="F58" s="17">
        <v>45412</v>
      </c>
      <c r="G58" s="18" t="s">
        <v>50</v>
      </c>
      <c r="H58" s="18" t="s">
        <v>51</v>
      </c>
      <c r="I58" s="19" t="s">
        <v>52</v>
      </c>
      <c r="J58" s="20" t="s">
        <v>53</v>
      </c>
      <c r="K58" s="21" t="s">
        <v>78</v>
      </c>
      <c r="L58" s="21" t="str">
        <f>VLOOKUP('Detalle informe'!K58,Hoja2!$E$1:$F$20,2,0)</f>
        <v xml:space="preserve">EL MERCURIO </v>
      </c>
      <c r="M58" s="22" t="s">
        <v>55</v>
      </c>
      <c r="N58" s="23" t="s">
        <v>79</v>
      </c>
      <c r="O58" s="24">
        <v>402056</v>
      </c>
    </row>
    <row r="59" spans="2:15" ht="15.75" customHeight="1" x14ac:dyDescent="0.25">
      <c r="B59" s="17" t="s">
        <v>47</v>
      </c>
      <c r="C59" s="17" t="s">
        <v>48</v>
      </c>
      <c r="D59" s="17" t="s">
        <v>49</v>
      </c>
      <c r="E59" s="17">
        <v>45412</v>
      </c>
      <c r="F59" s="17">
        <v>45412</v>
      </c>
      <c r="G59" s="18" t="s">
        <v>50</v>
      </c>
      <c r="H59" s="18" t="s">
        <v>51</v>
      </c>
      <c r="I59" s="19" t="s">
        <v>52</v>
      </c>
      <c r="J59" s="20" t="s">
        <v>53</v>
      </c>
      <c r="K59" s="21" t="s">
        <v>66</v>
      </c>
      <c r="L59" s="21" t="str">
        <f>VLOOKUP('Detalle informe'!K59,Hoja2!$E$1:$F$20,2,0)</f>
        <v>EL PINGÜINO DE PUNTA ARENAS</v>
      </c>
      <c r="M59" s="22" t="s">
        <v>55</v>
      </c>
      <c r="N59" s="23" t="s">
        <v>67</v>
      </c>
      <c r="O59" s="24">
        <v>44295</v>
      </c>
    </row>
    <row r="60" spans="2:15" ht="15.75" customHeight="1" x14ac:dyDescent="0.25">
      <c r="B60" s="17" t="s">
        <v>47</v>
      </c>
      <c r="C60" s="17" t="s">
        <v>48</v>
      </c>
      <c r="D60" s="17" t="s">
        <v>49</v>
      </c>
      <c r="E60" s="17">
        <v>45412</v>
      </c>
      <c r="F60" s="17">
        <v>45412</v>
      </c>
      <c r="G60" s="18" t="s">
        <v>50</v>
      </c>
      <c r="H60" s="18" t="s">
        <v>51</v>
      </c>
      <c r="I60" s="19" t="s">
        <v>52</v>
      </c>
      <c r="J60" s="20" t="s">
        <v>53</v>
      </c>
      <c r="K60" s="21" t="s">
        <v>80</v>
      </c>
      <c r="L60" s="21" t="str">
        <f>VLOOKUP('Detalle informe'!K60,Hoja2!$E$1:$F$20,2,0)</f>
        <v>EL RANCAGUINO</v>
      </c>
      <c r="M60" s="22" t="s">
        <v>55</v>
      </c>
      <c r="N60" s="23" t="s">
        <v>81</v>
      </c>
      <c r="O60" s="24">
        <v>77361</v>
      </c>
    </row>
    <row r="61" spans="2:15" ht="15.75" customHeight="1" x14ac:dyDescent="0.25">
      <c r="B61" s="17" t="s">
        <v>47</v>
      </c>
      <c r="C61" s="17" t="s">
        <v>48</v>
      </c>
      <c r="D61" s="17" t="s">
        <v>49</v>
      </c>
      <c r="E61" s="17">
        <v>45412</v>
      </c>
      <c r="F61" s="17">
        <v>45412</v>
      </c>
      <c r="G61" s="18" t="s">
        <v>50</v>
      </c>
      <c r="H61" s="18" t="s">
        <v>51</v>
      </c>
      <c r="I61" s="19" t="s">
        <v>52</v>
      </c>
      <c r="J61" s="20" t="s">
        <v>53</v>
      </c>
      <c r="K61" s="21" t="s">
        <v>68</v>
      </c>
      <c r="L61" s="21" t="str">
        <f>VLOOKUP('Detalle informe'!K61,Hoja2!$E$1:$F$20,2,0)</f>
        <v xml:space="preserve">EL MERCURIO </v>
      </c>
      <c r="M61" s="22" t="s">
        <v>55</v>
      </c>
      <c r="N61" s="23" t="s">
        <v>69</v>
      </c>
      <c r="O61" s="24">
        <v>218606</v>
      </c>
    </row>
    <row r="62" spans="2:15" ht="15.75" customHeight="1" x14ac:dyDescent="0.25">
      <c r="B62" s="17" t="s">
        <v>47</v>
      </c>
      <c r="C62" s="17" t="s">
        <v>48</v>
      </c>
      <c r="D62" s="17" t="s">
        <v>49</v>
      </c>
      <c r="E62" s="17">
        <v>45412</v>
      </c>
      <c r="F62" s="17">
        <v>45412</v>
      </c>
      <c r="G62" s="18" t="s">
        <v>50</v>
      </c>
      <c r="H62" s="18" t="s">
        <v>51</v>
      </c>
      <c r="I62" s="19" t="s">
        <v>52</v>
      </c>
      <c r="J62" s="20" t="s">
        <v>53</v>
      </c>
      <c r="K62" s="21" t="s">
        <v>82</v>
      </c>
      <c r="L62" s="21" t="str">
        <f>VLOOKUP('Detalle informe'!K62,Hoja2!$E$1:$F$20,2,0)</f>
        <v>LA PRENSA DE CURICÓ</v>
      </c>
      <c r="M62" s="22" t="s">
        <v>55</v>
      </c>
      <c r="N62" s="23" t="s">
        <v>83</v>
      </c>
      <c r="O62" s="24">
        <v>113904</v>
      </c>
    </row>
    <row r="63" spans="2:15" ht="15.75" customHeight="1" x14ac:dyDescent="0.25">
      <c r="B63" s="17" t="s">
        <v>47</v>
      </c>
      <c r="C63" s="17" t="s">
        <v>48</v>
      </c>
      <c r="D63" s="17" t="s">
        <v>49</v>
      </c>
      <c r="E63" s="17">
        <v>45412</v>
      </c>
      <c r="F63" s="17">
        <v>45412</v>
      </c>
      <c r="G63" s="18" t="s">
        <v>50</v>
      </c>
      <c r="H63" s="18" t="s">
        <v>51</v>
      </c>
      <c r="I63" s="19" t="s">
        <v>52</v>
      </c>
      <c r="J63" s="20" t="s">
        <v>53</v>
      </c>
      <c r="K63" s="21" t="s">
        <v>72</v>
      </c>
      <c r="L63" s="21" t="str">
        <f>VLOOKUP('Detalle informe'!K63,Hoja2!$E$1:$F$20,2,0)</f>
        <v xml:space="preserve">EL MERCURIO </v>
      </c>
      <c r="M63" s="22" t="s">
        <v>55</v>
      </c>
      <c r="N63" s="23" t="s">
        <v>73</v>
      </c>
      <c r="O63" s="24">
        <v>137456</v>
      </c>
    </row>
    <row r="64" spans="2:15" ht="15.75" customHeight="1" x14ac:dyDescent="0.25">
      <c r="B64" s="17" t="s">
        <v>47</v>
      </c>
      <c r="C64" s="17" t="s">
        <v>48</v>
      </c>
      <c r="D64" s="17" t="s">
        <v>49</v>
      </c>
      <c r="E64" s="17">
        <v>45412</v>
      </c>
      <c r="F64" s="17">
        <v>45412</v>
      </c>
      <c r="G64" s="18" t="s">
        <v>50</v>
      </c>
      <c r="H64" s="18" t="s">
        <v>51</v>
      </c>
      <c r="I64" s="19" t="s">
        <v>52</v>
      </c>
      <c r="J64" s="20" t="s">
        <v>53</v>
      </c>
      <c r="K64" s="21" t="s">
        <v>74</v>
      </c>
      <c r="L64" s="21" t="str">
        <f>VLOOKUP('Detalle informe'!K64,Hoja2!$E$1:$F$20,2,0)</f>
        <v>EL DIARIO DE CONCEPCIÓN</v>
      </c>
      <c r="M64" s="22" t="s">
        <v>55</v>
      </c>
      <c r="N64" s="23" t="s">
        <v>75</v>
      </c>
      <c r="O64" s="24">
        <v>245211</v>
      </c>
    </row>
    <row r="65" spans="2:15" ht="15.75" customHeight="1" x14ac:dyDescent="0.25">
      <c r="B65" s="17" t="s">
        <v>47</v>
      </c>
      <c r="C65" s="17" t="s">
        <v>48</v>
      </c>
      <c r="D65" s="17" t="s">
        <v>49</v>
      </c>
      <c r="E65" s="17">
        <v>45428</v>
      </c>
      <c r="F65" s="17">
        <v>45428</v>
      </c>
      <c r="G65" s="18" t="s">
        <v>50</v>
      </c>
      <c r="H65" s="18" t="s">
        <v>51</v>
      </c>
      <c r="I65" s="19" t="s">
        <v>52</v>
      </c>
      <c r="J65" s="20" t="s">
        <v>53</v>
      </c>
      <c r="K65" s="21" t="s">
        <v>54</v>
      </c>
      <c r="L65" s="21" t="str">
        <f>VLOOKUP('Detalle informe'!K65,Hoja2!$E$1:$F$20,2,0)</f>
        <v xml:space="preserve">EL MERCURIO </v>
      </c>
      <c r="M65" s="22" t="s">
        <v>55</v>
      </c>
      <c r="N65" s="23" t="s">
        <v>56</v>
      </c>
      <c r="O65" s="24">
        <v>164401</v>
      </c>
    </row>
    <row r="66" spans="2:15" ht="15.75" customHeight="1" x14ac:dyDescent="0.25">
      <c r="B66" s="17" t="s">
        <v>47</v>
      </c>
      <c r="C66" s="17" t="s">
        <v>48</v>
      </c>
      <c r="D66" s="17" t="s">
        <v>49</v>
      </c>
      <c r="E66" s="17">
        <v>45428</v>
      </c>
      <c r="F66" s="17">
        <v>45428</v>
      </c>
      <c r="G66" s="18" t="s">
        <v>50</v>
      </c>
      <c r="H66" s="18" t="s">
        <v>51</v>
      </c>
      <c r="I66" s="19" t="s">
        <v>52</v>
      </c>
      <c r="J66" s="20" t="s">
        <v>53</v>
      </c>
      <c r="K66" s="21" t="s">
        <v>57</v>
      </c>
      <c r="L66" s="21" t="str">
        <f>VLOOKUP('Detalle informe'!K66,Hoja2!$E$1:$F$20,2,0)</f>
        <v xml:space="preserve">EL MERCURIO </v>
      </c>
      <c r="M66" s="22" t="s">
        <v>55</v>
      </c>
      <c r="N66" s="23" t="s">
        <v>58</v>
      </c>
      <c r="O66" s="24">
        <v>91563</v>
      </c>
    </row>
    <row r="67" spans="2:15" ht="15.75" customHeight="1" x14ac:dyDescent="0.25">
      <c r="B67" s="17" t="s">
        <v>47</v>
      </c>
      <c r="C67" s="17" t="s">
        <v>48</v>
      </c>
      <c r="D67" s="17" t="s">
        <v>49</v>
      </c>
      <c r="E67" s="17">
        <v>45428</v>
      </c>
      <c r="F67" s="17">
        <v>45428</v>
      </c>
      <c r="G67" s="18" t="s">
        <v>50</v>
      </c>
      <c r="H67" s="18" t="s">
        <v>51</v>
      </c>
      <c r="I67" s="19" t="s">
        <v>52</v>
      </c>
      <c r="J67" s="20" t="s">
        <v>53</v>
      </c>
      <c r="K67" s="21" t="s">
        <v>76</v>
      </c>
      <c r="L67" s="21" t="str">
        <f>VLOOKUP('Detalle informe'!K67,Hoja2!$E$1:$F$20,2,0)</f>
        <v>EL DÍA DE LA SERENA</v>
      </c>
      <c r="M67" s="22" t="s">
        <v>55</v>
      </c>
      <c r="N67" s="23" t="s">
        <v>77</v>
      </c>
      <c r="O67" s="24">
        <v>118181</v>
      </c>
    </row>
    <row r="68" spans="2:15" ht="15.75" customHeight="1" x14ac:dyDescent="0.25">
      <c r="B68" s="17" t="s">
        <v>47</v>
      </c>
      <c r="C68" s="17" t="s">
        <v>48</v>
      </c>
      <c r="D68" s="17" t="s">
        <v>49</v>
      </c>
      <c r="E68" s="17">
        <v>45428</v>
      </c>
      <c r="F68" s="17">
        <v>45428</v>
      </c>
      <c r="G68" s="18" t="s">
        <v>50</v>
      </c>
      <c r="H68" s="18" t="s">
        <v>51</v>
      </c>
      <c r="I68" s="19" t="s">
        <v>52</v>
      </c>
      <c r="J68" s="20" t="s">
        <v>53</v>
      </c>
      <c r="K68" s="21" t="s">
        <v>59</v>
      </c>
      <c r="L68" s="21" t="str">
        <f>VLOOKUP('Detalle informe'!K68,Hoja2!$E$1:$F$20,2,0)</f>
        <v xml:space="preserve">EL MERCURIO </v>
      </c>
      <c r="M68" s="22" t="s">
        <v>55</v>
      </c>
      <c r="N68" s="23" t="s">
        <v>60</v>
      </c>
      <c r="O68" s="24">
        <v>292964</v>
      </c>
    </row>
    <row r="69" spans="2:15" ht="15.75" customHeight="1" x14ac:dyDescent="0.25">
      <c r="B69" s="17" t="s">
        <v>47</v>
      </c>
      <c r="C69" s="17" t="s">
        <v>48</v>
      </c>
      <c r="D69" s="17" t="s">
        <v>49</v>
      </c>
      <c r="E69" s="17">
        <v>45428</v>
      </c>
      <c r="F69" s="17">
        <v>45428</v>
      </c>
      <c r="G69" s="18" t="s">
        <v>50</v>
      </c>
      <c r="H69" s="18" t="s">
        <v>51</v>
      </c>
      <c r="I69" s="19" t="s">
        <v>52</v>
      </c>
      <c r="J69" s="20" t="s">
        <v>53</v>
      </c>
      <c r="K69" s="21" t="s">
        <v>61</v>
      </c>
      <c r="L69" s="21" t="str">
        <f>VLOOKUP('Detalle informe'!K69,Hoja2!$E$1:$F$20,2,0)</f>
        <v xml:space="preserve">EL MERCURIO </v>
      </c>
      <c r="M69" s="22" t="s">
        <v>55</v>
      </c>
      <c r="N69" s="23" t="s">
        <v>62</v>
      </c>
      <c r="O69" s="24">
        <v>309032</v>
      </c>
    </row>
    <row r="70" spans="2:15" ht="15.75" customHeight="1" x14ac:dyDescent="0.25">
      <c r="B70" s="17" t="s">
        <v>47</v>
      </c>
      <c r="C70" s="17" t="s">
        <v>48</v>
      </c>
      <c r="D70" s="17" t="s">
        <v>49</v>
      </c>
      <c r="E70" s="17">
        <v>45428</v>
      </c>
      <c r="F70" s="17">
        <v>45428</v>
      </c>
      <c r="G70" s="18" t="s">
        <v>50</v>
      </c>
      <c r="H70" s="18" t="s">
        <v>51</v>
      </c>
      <c r="I70" s="19" t="s">
        <v>52</v>
      </c>
      <c r="J70" s="20" t="s">
        <v>53</v>
      </c>
      <c r="K70" s="21" t="s">
        <v>63</v>
      </c>
      <c r="L70" s="21" t="str">
        <f>VLOOKUP('Detalle informe'!K70,Hoja2!$E$1:$F$20,2,0)</f>
        <v xml:space="preserve">EL MERCURIO </v>
      </c>
      <c r="M70" s="22" t="s">
        <v>64</v>
      </c>
      <c r="N70" s="23" t="s">
        <v>65</v>
      </c>
      <c r="O70" s="24">
        <v>1952975</v>
      </c>
    </row>
    <row r="71" spans="2:15" ht="15.75" customHeight="1" x14ac:dyDescent="0.25">
      <c r="B71" s="17" t="s">
        <v>47</v>
      </c>
      <c r="C71" s="17" t="s">
        <v>48</v>
      </c>
      <c r="D71" s="17" t="s">
        <v>49</v>
      </c>
      <c r="E71" s="17">
        <v>45428</v>
      </c>
      <c r="F71" s="17">
        <v>45428</v>
      </c>
      <c r="G71" s="18" t="s">
        <v>50</v>
      </c>
      <c r="H71" s="18" t="s">
        <v>51</v>
      </c>
      <c r="I71" s="19" t="s">
        <v>52</v>
      </c>
      <c r="J71" s="20" t="s">
        <v>53</v>
      </c>
      <c r="K71" s="21" t="s">
        <v>66</v>
      </c>
      <c r="L71" s="21" t="str">
        <f>VLOOKUP('Detalle informe'!K71,Hoja2!$E$1:$F$20,2,0)</f>
        <v>EL PINGÜINO DE PUNTA ARENAS</v>
      </c>
      <c r="M71" s="22" t="s">
        <v>55</v>
      </c>
      <c r="N71" s="23" t="s">
        <v>67</v>
      </c>
      <c r="O71" s="24">
        <v>44295</v>
      </c>
    </row>
    <row r="72" spans="2:15" ht="15.75" customHeight="1" x14ac:dyDescent="0.25">
      <c r="B72" s="17" t="s">
        <v>47</v>
      </c>
      <c r="C72" s="17" t="s">
        <v>48</v>
      </c>
      <c r="D72" s="17" t="s">
        <v>49</v>
      </c>
      <c r="E72" s="17">
        <v>45428</v>
      </c>
      <c r="F72" s="17">
        <v>45428</v>
      </c>
      <c r="G72" s="18" t="s">
        <v>50</v>
      </c>
      <c r="H72" s="18" t="s">
        <v>51</v>
      </c>
      <c r="I72" s="19" t="s">
        <v>52</v>
      </c>
      <c r="J72" s="20" t="s">
        <v>53</v>
      </c>
      <c r="K72" s="21" t="s">
        <v>84</v>
      </c>
      <c r="L72" s="21" t="str">
        <f>VLOOKUP('Detalle informe'!K72,Hoja2!$E$1:$F$20,2,0)</f>
        <v>LA DISCUSIÓN DE CHILLÁN</v>
      </c>
      <c r="M72" s="22" t="s">
        <v>55</v>
      </c>
      <c r="N72" s="23" t="s">
        <v>85</v>
      </c>
      <c r="O72" s="24">
        <v>205659</v>
      </c>
    </row>
    <row r="73" spans="2:15" ht="15.75" customHeight="1" x14ac:dyDescent="0.25">
      <c r="B73" s="17" t="s">
        <v>47</v>
      </c>
      <c r="C73" s="17" t="s">
        <v>48</v>
      </c>
      <c r="D73" s="17" t="s">
        <v>49</v>
      </c>
      <c r="E73" s="17">
        <v>45428</v>
      </c>
      <c r="F73" s="17">
        <v>45428</v>
      </c>
      <c r="G73" s="18" t="s">
        <v>50</v>
      </c>
      <c r="H73" s="18" t="s">
        <v>51</v>
      </c>
      <c r="I73" s="19" t="s">
        <v>52</v>
      </c>
      <c r="J73" s="20" t="s">
        <v>53</v>
      </c>
      <c r="K73" s="21" t="s">
        <v>74</v>
      </c>
      <c r="L73" s="21" t="str">
        <f>VLOOKUP('Detalle informe'!K73,Hoja2!$E$1:$F$20,2,0)</f>
        <v>EL DIARIO DE CONCEPCIÓN</v>
      </c>
      <c r="M73" s="22" t="s">
        <v>55</v>
      </c>
      <c r="N73" s="23" t="s">
        <v>75</v>
      </c>
      <c r="O73" s="24">
        <v>205660</v>
      </c>
    </row>
    <row r="74" spans="2:15" ht="15.75" customHeight="1" x14ac:dyDescent="0.25">
      <c r="B74" s="17" t="s">
        <v>47</v>
      </c>
      <c r="C74" s="17" t="s">
        <v>48</v>
      </c>
      <c r="D74" s="17" t="s">
        <v>49</v>
      </c>
      <c r="E74" s="17">
        <v>45436</v>
      </c>
      <c r="F74" s="17">
        <v>45436</v>
      </c>
      <c r="G74" s="18" t="s">
        <v>50</v>
      </c>
      <c r="H74" s="18" t="s">
        <v>51</v>
      </c>
      <c r="I74" s="19" t="s">
        <v>52</v>
      </c>
      <c r="J74" s="20" t="s">
        <v>53</v>
      </c>
      <c r="K74" s="21" t="s">
        <v>86</v>
      </c>
      <c r="L74" s="21" t="str">
        <f>VLOOKUP('Detalle informe'!K74,Hoja2!$E$1:$F$20,2,0)</f>
        <v xml:space="preserve">EL MERCURIO </v>
      </c>
      <c r="M74" s="22" t="s">
        <v>55</v>
      </c>
      <c r="N74" s="23" t="s">
        <v>60</v>
      </c>
      <c r="O74" s="24">
        <v>91563</v>
      </c>
    </row>
    <row r="75" spans="2:15" ht="15.75" customHeight="1" x14ac:dyDescent="0.25">
      <c r="B75" s="17" t="s">
        <v>47</v>
      </c>
      <c r="C75" s="17" t="s">
        <v>48</v>
      </c>
      <c r="D75" s="17" t="s">
        <v>49</v>
      </c>
      <c r="E75" s="17">
        <v>45436</v>
      </c>
      <c r="F75" s="17">
        <v>45436</v>
      </c>
      <c r="G75" s="18" t="s">
        <v>50</v>
      </c>
      <c r="H75" s="18" t="s">
        <v>51</v>
      </c>
      <c r="I75" s="19" t="s">
        <v>52</v>
      </c>
      <c r="J75" s="20" t="s">
        <v>53</v>
      </c>
      <c r="K75" s="21" t="s">
        <v>54</v>
      </c>
      <c r="L75" s="21" t="str">
        <f>VLOOKUP('Detalle informe'!K75,Hoja2!$E$1:$F$20,2,0)</f>
        <v xml:space="preserve">EL MERCURIO </v>
      </c>
      <c r="M75" s="22" t="s">
        <v>55</v>
      </c>
      <c r="N75" s="23" t="s">
        <v>56</v>
      </c>
      <c r="O75" s="24">
        <v>164401</v>
      </c>
    </row>
    <row r="76" spans="2:15" ht="15.75" customHeight="1" x14ac:dyDescent="0.25">
      <c r="B76" s="17" t="s">
        <v>47</v>
      </c>
      <c r="C76" s="17" t="s">
        <v>48</v>
      </c>
      <c r="D76" s="17" t="s">
        <v>49</v>
      </c>
      <c r="E76" s="17">
        <v>45436</v>
      </c>
      <c r="F76" s="17">
        <v>45436</v>
      </c>
      <c r="G76" s="18" t="s">
        <v>50</v>
      </c>
      <c r="H76" s="18" t="s">
        <v>51</v>
      </c>
      <c r="I76" s="19" t="s">
        <v>52</v>
      </c>
      <c r="J76" s="20" t="s">
        <v>53</v>
      </c>
      <c r="K76" s="21" t="s">
        <v>76</v>
      </c>
      <c r="L76" s="21" t="str">
        <f>VLOOKUP('Detalle informe'!K76,Hoja2!$E$1:$F$20,2,0)</f>
        <v>EL DÍA DE LA SERENA</v>
      </c>
      <c r="M76" s="22" t="s">
        <v>55</v>
      </c>
      <c r="N76" s="23" t="s">
        <v>77</v>
      </c>
      <c r="O76" s="24">
        <v>118181</v>
      </c>
    </row>
    <row r="77" spans="2:15" ht="15.75" customHeight="1" x14ac:dyDescent="0.25">
      <c r="B77" s="17" t="s">
        <v>47</v>
      </c>
      <c r="C77" s="17" t="s">
        <v>48</v>
      </c>
      <c r="D77" s="17" t="s">
        <v>49</v>
      </c>
      <c r="E77" s="17">
        <v>45436</v>
      </c>
      <c r="F77" s="17">
        <v>45436</v>
      </c>
      <c r="G77" s="18" t="s">
        <v>50</v>
      </c>
      <c r="H77" s="18" t="s">
        <v>51</v>
      </c>
      <c r="I77" s="19" t="s">
        <v>52</v>
      </c>
      <c r="J77" s="20" t="s">
        <v>53</v>
      </c>
      <c r="K77" s="21" t="s">
        <v>59</v>
      </c>
      <c r="L77" s="21" t="str">
        <f>VLOOKUP('Detalle informe'!K77,Hoja2!$E$1:$F$20,2,0)</f>
        <v xml:space="preserve">EL MERCURIO </v>
      </c>
      <c r="M77" s="22" t="s">
        <v>55</v>
      </c>
      <c r="N77" s="23" t="s">
        <v>60</v>
      </c>
      <c r="O77" s="24">
        <v>130522</v>
      </c>
    </row>
    <row r="78" spans="2:15" ht="15.75" customHeight="1" x14ac:dyDescent="0.25">
      <c r="B78" s="17" t="s">
        <v>47</v>
      </c>
      <c r="C78" s="17" t="s">
        <v>48</v>
      </c>
      <c r="D78" s="17" t="s">
        <v>49</v>
      </c>
      <c r="E78" s="17">
        <v>45436</v>
      </c>
      <c r="F78" s="17">
        <v>45436</v>
      </c>
      <c r="G78" s="18" t="s">
        <v>50</v>
      </c>
      <c r="H78" s="18" t="s">
        <v>51</v>
      </c>
      <c r="I78" s="19" t="s">
        <v>52</v>
      </c>
      <c r="J78" s="20" t="s">
        <v>53</v>
      </c>
      <c r="K78" s="21" t="s">
        <v>61</v>
      </c>
      <c r="L78" s="21" t="str">
        <f>VLOOKUP('Detalle informe'!K78,Hoja2!$E$1:$F$20,2,0)</f>
        <v xml:space="preserve">EL MERCURIO </v>
      </c>
      <c r="M78" s="22" t="s">
        <v>55</v>
      </c>
      <c r="N78" s="23" t="s">
        <v>62</v>
      </c>
      <c r="O78" s="24">
        <v>247225</v>
      </c>
    </row>
    <row r="79" spans="2:15" ht="15.75" customHeight="1" x14ac:dyDescent="0.25">
      <c r="B79" s="17" t="s">
        <v>47</v>
      </c>
      <c r="C79" s="17" t="s">
        <v>48</v>
      </c>
      <c r="D79" s="17" t="s">
        <v>49</v>
      </c>
      <c r="E79" s="17">
        <v>45436</v>
      </c>
      <c r="F79" s="17">
        <v>45436</v>
      </c>
      <c r="G79" s="18" t="s">
        <v>50</v>
      </c>
      <c r="H79" s="18" t="s">
        <v>51</v>
      </c>
      <c r="I79" s="19" t="s">
        <v>52</v>
      </c>
      <c r="J79" s="20" t="s">
        <v>53</v>
      </c>
      <c r="K79" s="21" t="s">
        <v>63</v>
      </c>
      <c r="L79" s="21" t="str">
        <f>VLOOKUP('Detalle informe'!K79,Hoja2!$E$1:$F$20,2,0)</f>
        <v xml:space="preserve">EL MERCURIO </v>
      </c>
      <c r="M79" s="22" t="s">
        <v>64</v>
      </c>
      <c r="N79" s="23" t="s">
        <v>65</v>
      </c>
      <c r="O79" s="24">
        <v>1952972</v>
      </c>
    </row>
    <row r="80" spans="2:15" ht="15.75" customHeight="1" x14ac:dyDescent="0.25">
      <c r="B80" s="17" t="s">
        <v>47</v>
      </c>
      <c r="C80" s="17" t="s">
        <v>48</v>
      </c>
      <c r="D80" s="17" t="s">
        <v>49</v>
      </c>
      <c r="E80" s="17">
        <v>45436</v>
      </c>
      <c r="F80" s="17">
        <v>45436</v>
      </c>
      <c r="G80" s="18" t="s">
        <v>50</v>
      </c>
      <c r="H80" s="18" t="s">
        <v>51</v>
      </c>
      <c r="I80" s="19" t="s">
        <v>52</v>
      </c>
      <c r="J80" s="20" t="s">
        <v>53</v>
      </c>
      <c r="K80" s="21" t="s">
        <v>78</v>
      </c>
      <c r="L80" s="21" t="str">
        <f>VLOOKUP('Detalle informe'!K80,Hoja2!$E$1:$F$20,2,0)</f>
        <v xml:space="preserve">EL MERCURIO </v>
      </c>
      <c r="M80" s="22" t="s">
        <v>55</v>
      </c>
      <c r="N80" s="23" t="s">
        <v>79</v>
      </c>
      <c r="O80" s="24">
        <v>323391</v>
      </c>
    </row>
    <row r="81" spans="2:15" ht="15.75" customHeight="1" x14ac:dyDescent="0.25">
      <c r="B81" s="17" t="s">
        <v>47</v>
      </c>
      <c r="C81" s="17" t="s">
        <v>48</v>
      </c>
      <c r="D81" s="17" t="s">
        <v>49</v>
      </c>
      <c r="E81" s="17">
        <v>45436</v>
      </c>
      <c r="F81" s="17">
        <v>45436</v>
      </c>
      <c r="G81" s="18" t="s">
        <v>50</v>
      </c>
      <c r="H81" s="18" t="s">
        <v>51</v>
      </c>
      <c r="I81" s="19" t="s">
        <v>52</v>
      </c>
      <c r="J81" s="20" t="s">
        <v>53</v>
      </c>
      <c r="K81" s="21" t="s">
        <v>68</v>
      </c>
      <c r="L81" s="21" t="str">
        <f>VLOOKUP('Detalle informe'!K81,Hoja2!$E$1:$F$20,2,0)</f>
        <v xml:space="preserve">EL MERCURIO </v>
      </c>
      <c r="M81" s="22" t="s">
        <v>55</v>
      </c>
      <c r="N81" s="23" t="s">
        <v>69</v>
      </c>
      <c r="O81" s="24">
        <v>373827</v>
      </c>
    </row>
    <row r="82" spans="2:15" ht="15.75" customHeight="1" x14ac:dyDescent="0.25">
      <c r="B82" s="17" t="s">
        <v>47</v>
      </c>
      <c r="C82" s="17" t="s">
        <v>48</v>
      </c>
      <c r="D82" s="17" t="s">
        <v>49</v>
      </c>
      <c r="E82" s="17">
        <v>45436</v>
      </c>
      <c r="F82" s="17">
        <v>45436</v>
      </c>
      <c r="G82" s="18" t="s">
        <v>50</v>
      </c>
      <c r="H82" s="18" t="s">
        <v>51</v>
      </c>
      <c r="I82" s="19" t="s">
        <v>52</v>
      </c>
      <c r="J82" s="20" t="s">
        <v>53</v>
      </c>
      <c r="K82" s="21" t="s">
        <v>82</v>
      </c>
      <c r="L82" s="21" t="str">
        <f>VLOOKUP('Detalle informe'!K82,Hoja2!$E$1:$F$20,2,0)</f>
        <v>LA PRENSA DE CURICÓ</v>
      </c>
      <c r="M82" s="22" t="s">
        <v>55</v>
      </c>
      <c r="N82" s="23" t="s">
        <v>83</v>
      </c>
      <c r="O82" s="24">
        <v>95680</v>
      </c>
    </row>
    <row r="83" spans="2:15" ht="15.75" customHeight="1" x14ac:dyDescent="0.25">
      <c r="B83" s="17" t="s">
        <v>47</v>
      </c>
      <c r="C83" s="17" t="s">
        <v>48</v>
      </c>
      <c r="D83" s="17" t="s">
        <v>49</v>
      </c>
      <c r="E83" s="17">
        <v>45436</v>
      </c>
      <c r="F83" s="17">
        <v>45436</v>
      </c>
      <c r="G83" s="18" t="s">
        <v>50</v>
      </c>
      <c r="H83" s="18" t="s">
        <v>51</v>
      </c>
      <c r="I83" s="19" t="s">
        <v>52</v>
      </c>
      <c r="J83" s="20" t="s">
        <v>53</v>
      </c>
      <c r="K83" s="21" t="s">
        <v>72</v>
      </c>
      <c r="L83" s="21" t="str">
        <f>VLOOKUP('Detalle informe'!K83,Hoja2!$E$1:$F$20,2,0)</f>
        <v xml:space="preserve">EL MERCURIO </v>
      </c>
      <c r="M83" s="22" t="s">
        <v>55</v>
      </c>
      <c r="N83" s="23" t="s">
        <v>73</v>
      </c>
      <c r="O83" s="24">
        <v>137456</v>
      </c>
    </row>
    <row r="84" spans="2:15" ht="15.75" customHeight="1" x14ac:dyDescent="0.25">
      <c r="B84" s="17" t="s">
        <v>47</v>
      </c>
      <c r="C84" s="17" t="s">
        <v>48</v>
      </c>
      <c r="D84" s="17" t="s">
        <v>49</v>
      </c>
      <c r="E84" s="17">
        <v>45436</v>
      </c>
      <c r="F84" s="17">
        <v>45436</v>
      </c>
      <c r="G84" s="18" t="s">
        <v>50</v>
      </c>
      <c r="H84" s="18" t="s">
        <v>51</v>
      </c>
      <c r="I84" s="19" t="s">
        <v>52</v>
      </c>
      <c r="J84" s="20" t="s">
        <v>53</v>
      </c>
      <c r="K84" s="21" t="s">
        <v>74</v>
      </c>
      <c r="L84" s="21" t="str">
        <f>VLOOKUP('Detalle informe'!K84,Hoja2!$E$1:$F$20,2,0)</f>
        <v>EL DIARIO DE CONCEPCIÓN</v>
      </c>
      <c r="M84" s="22" t="s">
        <v>55</v>
      </c>
      <c r="N84" s="23" t="s">
        <v>75</v>
      </c>
      <c r="O84" s="24">
        <v>211830</v>
      </c>
    </row>
    <row r="85" spans="2:15" ht="15.75" customHeight="1" x14ac:dyDescent="0.25">
      <c r="B85" s="17" t="s">
        <v>47</v>
      </c>
      <c r="C85" s="17" t="s">
        <v>48</v>
      </c>
      <c r="D85" s="17" t="s">
        <v>49</v>
      </c>
      <c r="E85" s="17">
        <v>45454</v>
      </c>
      <c r="F85" s="17">
        <v>45454</v>
      </c>
      <c r="G85" s="18" t="s">
        <v>50</v>
      </c>
      <c r="H85" s="18" t="s">
        <v>51</v>
      </c>
      <c r="I85" s="19" t="s">
        <v>52</v>
      </c>
      <c r="J85" s="20" t="s">
        <v>53</v>
      </c>
      <c r="K85" s="21" t="s">
        <v>54</v>
      </c>
      <c r="L85" s="21" t="str">
        <f>VLOOKUP('Detalle informe'!K85,Hoja2!$E$1:$F$20,2,0)</f>
        <v xml:space="preserve">EL MERCURIO </v>
      </c>
      <c r="M85" s="22" t="s">
        <v>55</v>
      </c>
      <c r="N85" s="23" t="s">
        <v>56</v>
      </c>
      <c r="O85" s="24">
        <v>164401</v>
      </c>
    </row>
    <row r="86" spans="2:15" ht="15.75" customHeight="1" x14ac:dyDescent="0.25">
      <c r="B86" s="17" t="s">
        <v>47</v>
      </c>
      <c r="C86" s="17" t="s">
        <v>48</v>
      </c>
      <c r="D86" s="17" t="s">
        <v>49</v>
      </c>
      <c r="E86" s="17">
        <v>45454</v>
      </c>
      <c r="F86" s="17">
        <v>45454</v>
      </c>
      <c r="G86" s="18" t="s">
        <v>50</v>
      </c>
      <c r="H86" s="18" t="s">
        <v>51</v>
      </c>
      <c r="I86" s="19" t="s">
        <v>52</v>
      </c>
      <c r="J86" s="20" t="s">
        <v>53</v>
      </c>
      <c r="K86" s="21" t="s">
        <v>76</v>
      </c>
      <c r="L86" s="21" t="str">
        <f>VLOOKUP('Detalle informe'!K86,Hoja2!$E$1:$F$20,2,0)</f>
        <v>EL DÍA DE LA SERENA</v>
      </c>
      <c r="M86" s="22" t="s">
        <v>55</v>
      </c>
      <c r="N86" s="23" t="s">
        <v>77</v>
      </c>
      <c r="O86" s="24">
        <v>130474</v>
      </c>
    </row>
    <row r="87" spans="2:15" ht="15.75" customHeight="1" x14ac:dyDescent="0.25">
      <c r="B87" s="17" t="s">
        <v>47</v>
      </c>
      <c r="C87" s="17" t="s">
        <v>48</v>
      </c>
      <c r="D87" s="17" t="s">
        <v>49</v>
      </c>
      <c r="E87" s="17">
        <v>45454</v>
      </c>
      <c r="F87" s="17">
        <v>45454</v>
      </c>
      <c r="G87" s="18" t="s">
        <v>50</v>
      </c>
      <c r="H87" s="18" t="s">
        <v>51</v>
      </c>
      <c r="I87" s="19" t="s">
        <v>52</v>
      </c>
      <c r="J87" s="20" t="s">
        <v>53</v>
      </c>
      <c r="K87" s="21" t="s">
        <v>59</v>
      </c>
      <c r="L87" s="21" t="str">
        <f>VLOOKUP('Detalle informe'!K87,Hoja2!$E$1:$F$20,2,0)</f>
        <v xml:space="preserve">EL MERCURIO </v>
      </c>
      <c r="M87" s="22" t="s">
        <v>55</v>
      </c>
      <c r="N87" s="23" t="s">
        <v>60</v>
      </c>
      <c r="O87" s="24">
        <v>400720</v>
      </c>
    </row>
    <row r="88" spans="2:15" ht="15.75" customHeight="1" x14ac:dyDescent="0.25">
      <c r="B88" s="17" t="s">
        <v>47</v>
      </c>
      <c r="C88" s="17" t="s">
        <v>48</v>
      </c>
      <c r="D88" s="17" t="s">
        <v>49</v>
      </c>
      <c r="E88" s="17">
        <v>45454</v>
      </c>
      <c r="F88" s="17">
        <v>45454</v>
      </c>
      <c r="G88" s="18" t="s">
        <v>50</v>
      </c>
      <c r="H88" s="18" t="s">
        <v>51</v>
      </c>
      <c r="I88" s="19" t="s">
        <v>52</v>
      </c>
      <c r="J88" s="20" t="s">
        <v>53</v>
      </c>
      <c r="K88" s="21" t="s">
        <v>61</v>
      </c>
      <c r="L88" s="21" t="str">
        <f>VLOOKUP('Detalle informe'!K88,Hoja2!$E$1:$F$20,2,0)</f>
        <v xml:space="preserve">EL MERCURIO </v>
      </c>
      <c r="M88" s="22" t="s">
        <v>55</v>
      </c>
      <c r="N88" s="23" t="s">
        <v>62</v>
      </c>
      <c r="O88" s="24">
        <v>247225</v>
      </c>
    </row>
    <row r="89" spans="2:15" ht="15.75" customHeight="1" x14ac:dyDescent="0.25">
      <c r="B89" s="17" t="s">
        <v>47</v>
      </c>
      <c r="C89" s="17" t="s">
        <v>48</v>
      </c>
      <c r="D89" s="17" t="s">
        <v>49</v>
      </c>
      <c r="E89" s="17">
        <v>45454</v>
      </c>
      <c r="F89" s="17">
        <v>45454</v>
      </c>
      <c r="G89" s="18" t="s">
        <v>50</v>
      </c>
      <c r="H89" s="18" t="s">
        <v>51</v>
      </c>
      <c r="I89" s="19" t="s">
        <v>52</v>
      </c>
      <c r="J89" s="20" t="s">
        <v>53</v>
      </c>
      <c r="K89" s="21" t="s">
        <v>63</v>
      </c>
      <c r="L89" s="21" t="str">
        <f>VLOOKUP('Detalle informe'!K89,Hoja2!$E$1:$F$20,2,0)</f>
        <v xml:space="preserve">EL MERCURIO </v>
      </c>
      <c r="M89" s="22" t="s">
        <v>64</v>
      </c>
      <c r="N89" s="23" t="s">
        <v>65</v>
      </c>
      <c r="O89" s="24">
        <v>1952960</v>
      </c>
    </row>
    <row r="90" spans="2:15" ht="15.75" customHeight="1" x14ac:dyDescent="0.25">
      <c r="B90" s="17" t="s">
        <v>47</v>
      </c>
      <c r="C90" s="17" t="s">
        <v>48</v>
      </c>
      <c r="D90" s="17" t="s">
        <v>49</v>
      </c>
      <c r="E90" s="17">
        <v>45454</v>
      </c>
      <c r="F90" s="17">
        <v>45454</v>
      </c>
      <c r="G90" s="18" t="s">
        <v>50</v>
      </c>
      <c r="H90" s="18" t="s">
        <v>51</v>
      </c>
      <c r="I90" s="19" t="s">
        <v>52</v>
      </c>
      <c r="J90" s="20" t="s">
        <v>53</v>
      </c>
      <c r="K90" s="21" t="s">
        <v>78</v>
      </c>
      <c r="L90" s="21" t="str">
        <f>VLOOKUP('Detalle informe'!K90,Hoja2!$E$1:$F$20,2,0)</f>
        <v xml:space="preserve">EL MERCURIO </v>
      </c>
      <c r="M90" s="22" t="s">
        <v>55</v>
      </c>
      <c r="N90" s="23" t="s">
        <v>79</v>
      </c>
      <c r="O90" s="24">
        <v>646782</v>
      </c>
    </row>
    <row r="91" spans="2:15" ht="15.75" customHeight="1" x14ac:dyDescent="0.25">
      <c r="B91" s="17" t="s">
        <v>47</v>
      </c>
      <c r="C91" s="17" t="s">
        <v>48</v>
      </c>
      <c r="D91" s="17" t="s">
        <v>49</v>
      </c>
      <c r="E91" s="17">
        <v>45454</v>
      </c>
      <c r="F91" s="17">
        <v>45454</v>
      </c>
      <c r="G91" s="18" t="s">
        <v>50</v>
      </c>
      <c r="H91" s="18" t="s">
        <v>51</v>
      </c>
      <c r="I91" s="19" t="s">
        <v>52</v>
      </c>
      <c r="J91" s="20" t="s">
        <v>53</v>
      </c>
      <c r="K91" s="21" t="s">
        <v>66</v>
      </c>
      <c r="L91" s="21" t="str">
        <f>VLOOKUP('Detalle informe'!K91,Hoja2!$E$1:$F$20,2,0)</f>
        <v>EL PINGÜINO DE PUNTA ARENAS</v>
      </c>
      <c r="M91" s="22" t="s">
        <v>55</v>
      </c>
      <c r="N91" s="23" t="s">
        <v>67</v>
      </c>
      <c r="O91" s="24">
        <v>86616</v>
      </c>
    </row>
    <row r="92" spans="2:15" ht="15.75" customHeight="1" x14ac:dyDescent="0.25">
      <c r="B92" s="17" t="s">
        <v>47</v>
      </c>
      <c r="C92" s="17" t="s">
        <v>48</v>
      </c>
      <c r="D92" s="17" t="s">
        <v>49</v>
      </c>
      <c r="E92" s="17">
        <v>45454</v>
      </c>
      <c r="F92" s="17">
        <v>45454</v>
      </c>
      <c r="G92" s="18" t="s">
        <v>50</v>
      </c>
      <c r="H92" s="18" t="s">
        <v>51</v>
      </c>
      <c r="I92" s="19" t="s">
        <v>52</v>
      </c>
      <c r="J92" s="20" t="s">
        <v>53</v>
      </c>
      <c r="K92" s="21" t="s">
        <v>80</v>
      </c>
      <c r="L92" s="21" t="str">
        <f>VLOOKUP('Detalle informe'!K92,Hoja2!$E$1:$F$20,2,0)</f>
        <v>EL RANCAGUINO</v>
      </c>
      <c r="M92" s="22" t="s">
        <v>55</v>
      </c>
      <c r="N92" s="23" t="s">
        <v>81</v>
      </c>
      <c r="O92" s="24">
        <v>77361</v>
      </c>
    </row>
    <row r="93" spans="2:15" ht="15.75" customHeight="1" x14ac:dyDescent="0.25">
      <c r="B93" s="17" t="s">
        <v>47</v>
      </c>
      <c r="C93" s="17" t="s">
        <v>48</v>
      </c>
      <c r="D93" s="17" t="s">
        <v>49</v>
      </c>
      <c r="E93" s="17">
        <v>45454</v>
      </c>
      <c r="F93" s="17">
        <v>45454</v>
      </c>
      <c r="G93" s="18" t="s">
        <v>50</v>
      </c>
      <c r="H93" s="18" t="s">
        <v>51</v>
      </c>
      <c r="I93" s="19" t="s">
        <v>52</v>
      </c>
      <c r="J93" s="20" t="s">
        <v>53</v>
      </c>
      <c r="K93" s="21" t="s">
        <v>84</v>
      </c>
      <c r="L93" s="21" t="str">
        <f>VLOOKUP('Detalle informe'!K93,Hoja2!$E$1:$F$20,2,0)</f>
        <v>LA DISCUSIÓN DE CHILLÁN</v>
      </c>
      <c r="M93" s="22" t="s">
        <v>55</v>
      </c>
      <c r="N93" s="23" t="s">
        <v>85</v>
      </c>
      <c r="O93" s="24">
        <v>244420</v>
      </c>
    </row>
    <row r="94" spans="2:15" ht="15.75" customHeight="1" x14ac:dyDescent="0.25">
      <c r="B94" s="17" t="s">
        <v>47</v>
      </c>
      <c r="C94" s="17" t="s">
        <v>48</v>
      </c>
      <c r="D94" s="17" t="s">
        <v>49</v>
      </c>
      <c r="E94" s="17">
        <v>45454</v>
      </c>
      <c r="F94" s="17">
        <v>45454</v>
      </c>
      <c r="G94" s="18" t="s">
        <v>50</v>
      </c>
      <c r="H94" s="18" t="s">
        <v>51</v>
      </c>
      <c r="I94" s="19" t="s">
        <v>52</v>
      </c>
      <c r="J94" s="20" t="s">
        <v>53</v>
      </c>
      <c r="K94" s="21" t="s">
        <v>86</v>
      </c>
      <c r="L94" s="21" t="str">
        <f>VLOOKUP('Detalle informe'!K94,Hoja2!$E$1:$F$20,2,0)</f>
        <v xml:space="preserve">EL MERCURIO </v>
      </c>
      <c r="M94" s="22" t="s">
        <v>55</v>
      </c>
      <c r="N94" s="23" t="s">
        <v>60</v>
      </c>
      <c r="O94" s="24">
        <v>91563</v>
      </c>
    </row>
    <row r="95" spans="2:15" ht="15.75" customHeight="1" x14ac:dyDescent="0.25">
      <c r="B95" s="17" t="s">
        <v>47</v>
      </c>
      <c r="C95" s="17" t="s">
        <v>48</v>
      </c>
      <c r="D95" s="17" t="s">
        <v>49</v>
      </c>
      <c r="E95" s="17">
        <v>45454</v>
      </c>
      <c r="F95" s="17">
        <v>45454</v>
      </c>
      <c r="G95" s="18" t="s">
        <v>50</v>
      </c>
      <c r="H95" s="18" t="s">
        <v>51</v>
      </c>
      <c r="I95" s="19" t="s">
        <v>52</v>
      </c>
      <c r="J95" s="20" t="s">
        <v>53</v>
      </c>
      <c r="K95" s="21" t="s">
        <v>59</v>
      </c>
      <c r="L95" s="21" t="str">
        <f>VLOOKUP('Detalle informe'!K95,Hoja2!$E$1:$F$20,2,0)</f>
        <v xml:space="preserve">EL MERCURIO </v>
      </c>
      <c r="M95" s="22" t="s">
        <v>55</v>
      </c>
      <c r="N95" s="23" t="s">
        <v>60</v>
      </c>
      <c r="O95" s="24">
        <v>130522</v>
      </c>
    </row>
    <row r="96" spans="2:15" ht="15.75" customHeight="1" x14ac:dyDescent="0.25">
      <c r="B96" s="17" t="s">
        <v>47</v>
      </c>
      <c r="C96" s="17" t="s">
        <v>48</v>
      </c>
      <c r="D96" s="17" t="s">
        <v>49</v>
      </c>
      <c r="E96" s="17">
        <v>45454</v>
      </c>
      <c r="F96" s="17">
        <v>45454</v>
      </c>
      <c r="G96" s="18" t="s">
        <v>50</v>
      </c>
      <c r="H96" s="18" t="s">
        <v>51</v>
      </c>
      <c r="I96" s="19" t="s">
        <v>52</v>
      </c>
      <c r="J96" s="20" t="s">
        <v>53</v>
      </c>
      <c r="K96" s="21" t="s">
        <v>61</v>
      </c>
      <c r="L96" s="21" t="str">
        <f>VLOOKUP('Detalle informe'!K96,Hoja2!$E$1:$F$20,2,0)</f>
        <v xml:space="preserve">EL MERCURIO </v>
      </c>
      <c r="M96" s="22" t="s">
        <v>55</v>
      </c>
      <c r="N96" s="23" t="s">
        <v>62</v>
      </c>
      <c r="O96" s="24">
        <v>247225</v>
      </c>
    </row>
    <row r="97" spans="2:15" ht="15.75" customHeight="1" x14ac:dyDescent="0.25">
      <c r="B97" s="17" t="s">
        <v>47</v>
      </c>
      <c r="C97" s="17" t="s">
        <v>48</v>
      </c>
      <c r="D97" s="17" t="s">
        <v>49</v>
      </c>
      <c r="E97" s="17">
        <v>45454</v>
      </c>
      <c r="F97" s="17">
        <v>45454</v>
      </c>
      <c r="G97" s="18" t="s">
        <v>50</v>
      </c>
      <c r="H97" s="18" t="s">
        <v>51</v>
      </c>
      <c r="I97" s="19" t="s">
        <v>52</v>
      </c>
      <c r="J97" s="20" t="s">
        <v>53</v>
      </c>
      <c r="K97" s="21" t="s">
        <v>63</v>
      </c>
      <c r="L97" s="21" t="str">
        <f>VLOOKUP('Detalle informe'!K97,Hoja2!$E$1:$F$20,2,0)</f>
        <v xml:space="preserve">EL MERCURIO </v>
      </c>
      <c r="M97" s="22" t="s">
        <v>64</v>
      </c>
      <c r="N97" s="23" t="s">
        <v>65</v>
      </c>
      <c r="O97" s="24">
        <v>1952976</v>
      </c>
    </row>
    <row r="98" spans="2:15" ht="15.75" customHeight="1" x14ac:dyDescent="0.25">
      <c r="B98" s="17" t="s">
        <v>47</v>
      </c>
      <c r="C98" s="17" t="s">
        <v>48</v>
      </c>
      <c r="D98" s="17" t="s">
        <v>49</v>
      </c>
      <c r="E98" s="17">
        <v>45454</v>
      </c>
      <c r="F98" s="17">
        <v>45454</v>
      </c>
      <c r="G98" s="18" t="s">
        <v>50</v>
      </c>
      <c r="H98" s="18" t="s">
        <v>51</v>
      </c>
      <c r="I98" s="19" t="s">
        <v>52</v>
      </c>
      <c r="J98" s="20" t="s">
        <v>53</v>
      </c>
      <c r="K98" s="21" t="s">
        <v>78</v>
      </c>
      <c r="L98" s="21" t="str">
        <f>VLOOKUP('Detalle informe'!K98,Hoja2!$E$1:$F$20,2,0)</f>
        <v xml:space="preserve">EL MERCURIO </v>
      </c>
      <c r="M98" s="22" t="s">
        <v>55</v>
      </c>
      <c r="N98" s="23" t="s">
        <v>79</v>
      </c>
      <c r="O98" s="24">
        <v>323391</v>
      </c>
    </row>
    <row r="99" spans="2:15" ht="15.75" customHeight="1" x14ac:dyDescent="0.25">
      <c r="B99" s="17" t="s">
        <v>47</v>
      </c>
      <c r="C99" s="17" t="s">
        <v>48</v>
      </c>
      <c r="D99" s="17" t="s">
        <v>49</v>
      </c>
      <c r="E99" s="17">
        <v>45454</v>
      </c>
      <c r="F99" s="17">
        <v>45454</v>
      </c>
      <c r="G99" s="18" t="s">
        <v>50</v>
      </c>
      <c r="H99" s="18" t="s">
        <v>51</v>
      </c>
      <c r="I99" s="19" t="s">
        <v>52</v>
      </c>
      <c r="J99" s="20" t="s">
        <v>53</v>
      </c>
      <c r="K99" s="21" t="s">
        <v>66</v>
      </c>
      <c r="L99" s="21" t="str">
        <f>VLOOKUP('Detalle informe'!K99,Hoja2!$E$1:$F$20,2,0)</f>
        <v>EL PINGÜINO DE PUNTA ARENAS</v>
      </c>
      <c r="M99" s="22" t="s">
        <v>55</v>
      </c>
      <c r="N99" s="23" t="s">
        <v>67</v>
      </c>
      <c r="O99" s="24">
        <v>44295</v>
      </c>
    </row>
    <row r="100" spans="2:15" ht="15.75" customHeight="1" x14ac:dyDescent="0.25">
      <c r="B100" s="17" t="s">
        <v>47</v>
      </c>
      <c r="C100" s="17" t="s">
        <v>48</v>
      </c>
      <c r="D100" s="17" t="s">
        <v>49</v>
      </c>
      <c r="E100" s="17">
        <v>45454</v>
      </c>
      <c r="F100" s="17">
        <v>45454</v>
      </c>
      <c r="G100" s="18" t="s">
        <v>50</v>
      </c>
      <c r="H100" s="18" t="s">
        <v>51</v>
      </c>
      <c r="I100" s="19" t="s">
        <v>52</v>
      </c>
      <c r="J100" s="20" t="s">
        <v>53</v>
      </c>
      <c r="K100" s="21" t="s">
        <v>80</v>
      </c>
      <c r="L100" s="21" t="str">
        <f>VLOOKUP('Detalle informe'!K100,Hoja2!$E$1:$F$20,2,0)</f>
        <v>EL RANCAGUINO</v>
      </c>
      <c r="M100" s="22" t="s">
        <v>55</v>
      </c>
      <c r="N100" s="23" t="s">
        <v>81</v>
      </c>
      <c r="O100" s="24">
        <v>77361</v>
      </c>
    </row>
    <row r="101" spans="2:15" ht="15.75" customHeight="1" x14ac:dyDescent="0.25">
      <c r="B101" s="17" t="s">
        <v>47</v>
      </c>
      <c r="C101" s="17" t="s">
        <v>48</v>
      </c>
      <c r="D101" s="17" t="s">
        <v>49</v>
      </c>
      <c r="E101" s="17">
        <v>45454</v>
      </c>
      <c r="F101" s="17">
        <v>45454</v>
      </c>
      <c r="G101" s="18" t="s">
        <v>50</v>
      </c>
      <c r="H101" s="18" t="s">
        <v>51</v>
      </c>
      <c r="I101" s="19" t="s">
        <v>52</v>
      </c>
      <c r="J101" s="20" t="s">
        <v>53</v>
      </c>
      <c r="K101" s="21" t="s">
        <v>68</v>
      </c>
      <c r="L101" s="21" t="str">
        <f>VLOOKUP('Detalle informe'!K101,Hoja2!$E$1:$F$20,2,0)</f>
        <v xml:space="preserve">EL MERCURIO </v>
      </c>
      <c r="M101" s="22" t="s">
        <v>55</v>
      </c>
      <c r="N101" s="23" t="s">
        <v>69</v>
      </c>
      <c r="O101" s="24">
        <v>176464</v>
      </c>
    </row>
    <row r="102" spans="2:15" ht="15.75" customHeight="1" x14ac:dyDescent="0.25">
      <c r="B102" s="17" t="s">
        <v>47</v>
      </c>
      <c r="C102" s="17" t="s">
        <v>48</v>
      </c>
      <c r="D102" s="17" t="s">
        <v>49</v>
      </c>
      <c r="E102" s="17">
        <v>45454</v>
      </c>
      <c r="F102" s="17">
        <v>45454</v>
      </c>
      <c r="G102" s="18" t="s">
        <v>50</v>
      </c>
      <c r="H102" s="18" t="s">
        <v>51</v>
      </c>
      <c r="I102" s="19" t="s">
        <v>52</v>
      </c>
      <c r="J102" s="20" t="s">
        <v>53</v>
      </c>
      <c r="K102" s="21" t="s">
        <v>54</v>
      </c>
      <c r="L102" s="21" t="str">
        <f>VLOOKUP('Detalle informe'!K102,Hoja2!$E$1:$F$20,2,0)</f>
        <v xml:space="preserve">EL MERCURIO </v>
      </c>
      <c r="M102" s="22" t="s">
        <v>55</v>
      </c>
      <c r="N102" s="23" t="s">
        <v>56</v>
      </c>
      <c r="O102" s="24">
        <v>164401</v>
      </c>
    </row>
    <row r="103" spans="2:15" ht="15.75" customHeight="1" x14ac:dyDescent="0.25">
      <c r="B103" s="17" t="s">
        <v>47</v>
      </c>
      <c r="C103" s="17" t="s">
        <v>48</v>
      </c>
      <c r="D103" s="17" t="s">
        <v>49</v>
      </c>
      <c r="E103" s="17">
        <v>45454</v>
      </c>
      <c r="F103" s="17">
        <v>45454</v>
      </c>
      <c r="G103" s="18" t="s">
        <v>50</v>
      </c>
      <c r="H103" s="18" t="s">
        <v>51</v>
      </c>
      <c r="I103" s="19" t="s">
        <v>52</v>
      </c>
      <c r="J103" s="20" t="s">
        <v>53</v>
      </c>
      <c r="K103" s="21" t="s">
        <v>57</v>
      </c>
      <c r="L103" s="21" t="str">
        <f>VLOOKUP('Detalle informe'!K103,Hoja2!$E$1:$F$20,2,0)</f>
        <v xml:space="preserve">EL MERCURIO </v>
      </c>
      <c r="M103" s="22" t="s">
        <v>55</v>
      </c>
      <c r="N103" s="23" t="s">
        <v>58</v>
      </c>
      <c r="O103" s="24">
        <v>91563</v>
      </c>
    </row>
    <row r="104" spans="2:15" ht="15.75" customHeight="1" x14ac:dyDescent="0.25">
      <c r="B104" s="17" t="s">
        <v>47</v>
      </c>
      <c r="C104" s="17" t="s">
        <v>48</v>
      </c>
      <c r="D104" s="17" t="s">
        <v>49</v>
      </c>
      <c r="E104" s="17">
        <v>45454</v>
      </c>
      <c r="F104" s="17">
        <v>45454</v>
      </c>
      <c r="G104" s="18" t="s">
        <v>50</v>
      </c>
      <c r="H104" s="18" t="s">
        <v>51</v>
      </c>
      <c r="I104" s="19" t="s">
        <v>52</v>
      </c>
      <c r="J104" s="20" t="s">
        <v>53</v>
      </c>
      <c r="K104" s="21" t="s">
        <v>76</v>
      </c>
      <c r="L104" s="21" t="str">
        <f>VLOOKUP('Detalle informe'!K104,Hoja2!$E$1:$F$20,2,0)</f>
        <v>EL DÍA DE LA SERENA</v>
      </c>
      <c r="M104" s="22" t="s">
        <v>55</v>
      </c>
      <c r="N104" s="23" t="s">
        <v>77</v>
      </c>
      <c r="O104" s="24">
        <v>130474</v>
      </c>
    </row>
    <row r="105" spans="2:15" ht="15.75" customHeight="1" x14ac:dyDescent="0.25">
      <c r="B105" s="17" t="s">
        <v>47</v>
      </c>
      <c r="C105" s="17" t="s">
        <v>48</v>
      </c>
      <c r="D105" s="17" t="s">
        <v>49</v>
      </c>
      <c r="E105" s="17">
        <v>45454</v>
      </c>
      <c r="F105" s="17">
        <v>45454</v>
      </c>
      <c r="G105" s="18" t="s">
        <v>50</v>
      </c>
      <c r="H105" s="18" t="s">
        <v>51</v>
      </c>
      <c r="I105" s="19" t="s">
        <v>52</v>
      </c>
      <c r="J105" s="20" t="s">
        <v>53</v>
      </c>
      <c r="K105" s="21" t="s">
        <v>59</v>
      </c>
      <c r="L105" s="21" t="str">
        <f>VLOOKUP('Detalle informe'!K105,Hoja2!$E$1:$F$20,2,0)</f>
        <v xml:space="preserve">EL MERCURIO </v>
      </c>
      <c r="M105" s="22" t="s">
        <v>55</v>
      </c>
      <c r="N105" s="23" t="s">
        <v>60</v>
      </c>
      <c r="O105" s="24">
        <v>400720</v>
      </c>
    </row>
    <row r="106" spans="2:15" ht="15.75" customHeight="1" x14ac:dyDescent="0.25">
      <c r="B106" s="17" t="s">
        <v>47</v>
      </c>
      <c r="C106" s="17" t="s">
        <v>48</v>
      </c>
      <c r="D106" s="17" t="s">
        <v>49</v>
      </c>
      <c r="E106" s="17">
        <v>45454</v>
      </c>
      <c r="F106" s="17">
        <v>45454</v>
      </c>
      <c r="G106" s="18" t="s">
        <v>50</v>
      </c>
      <c r="H106" s="18" t="s">
        <v>51</v>
      </c>
      <c r="I106" s="19" t="s">
        <v>52</v>
      </c>
      <c r="J106" s="20" t="s">
        <v>53</v>
      </c>
      <c r="K106" s="21" t="s">
        <v>63</v>
      </c>
      <c r="L106" s="21" t="str">
        <f>VLOOKUP('Detalle informe'!K106,Hoja2!$E$1:$F$20,2,0)</f>
        <v xml:space="preserve">EL MERCURIO </v>
      </c>
      <c r="M106" s="22" t="s">
        <v>64</v>
      </c>
      <c r="N106" s="23" t="s">
        <v>65</v>
      </c>
      <c r="O106" s="24">
        <v>1952964</v>
      </c>
    </row>
    <row r="107" spans="2:15" ht="15.75" customHeight="1" x14ac:dyDescent="0.25">
      <c r="B107" s="17" t="s">
        <v>47</v>
      </c>
      <c r="C107" s="17" t="s">
        <v>48</v>
      </c>
      <c r="D107" s="17" t="s">
        <v>49</v>
      </c>
      <c r="E107" s="17">
        <v>45454</v>
      </c>
      <c r="F107" s="17">
        <v>45454</v>
      </c>
      <c r="G107" s="18" t="s">
        <v>50</v>
      </c>
      <c r="H107" s="18" t="s">
        <v>51</v>
      </c>
      <c r="I107" s="19" t="s">
        <v>52</v>
      </c>
      <c r="J107" s="20" t="s">
        <v>53</v>
      </c>
      <c r="K107" s="21" t="s">
        <v>78</v>
      </c>
      <c r="L107" s="21" t="str">
        <f>VLOOKUP('Detalle informe'!K107,Hoja2!$E$1:$F$20,2,0)</f>
        <v xml:space="preserve">EL MERCURIO </v>
      </c>
      <c r="M107" s="22" t="s">
        <v>55</v>
      </c>
      <c r="N107" s="23" t="s">
        <v>79</v>
      </c>
      <c r="O107" s="24">
        <v>646780</v>
      </c>
    </row>
    <row r="108" spans="2:15" ht="15.75" customHeight="1" x14ac:dyDescent="0.25">
      <c r="B108" s="17" t="s">
        <v>47</v>
      </c>
      <c r="C108" s="17" t="s">
        <v>48</v>
      </c>
      <c r="D108" s="17" t="s">
        <v>49</v>
      </c>
      <c r="E108" s="17">
        <v>45454</v>
      </c>
      <c r="F108" s="17">
        <v>45454</v>
      </c>
      <c r="G108" s="18" t="s">
        <v>50</v>
      </c>
      <c r="H108" s="18" t="s">
        <v>51</v>
      </c>
      <c r="I108" s="19" t="s">
        <v>52</v>
      </c>
      <c r="J108" s="20" t="s">
        <v>53</v>
      </c>
      <c r="K108" s="21" t="s">
        <v>66</v>
      </c>
      <c r="L108" s="21" t="str">
        <f>VLOOKUP('Detalle informe'!K108,Hoja2!$E$1:$F$20,2,0)</f>
        <v>EL PINGÜINO DE PUNTA ARENAS</v>
      </c>
      <c r="M108" s="22" t="s">
        <v>55</v>
      </c>
      <c r="N108" s="23" t="s">
        <v>67</v>
      </c>
      <c r="O108" s="24">
        <v>94936</v>
      </c>
    </row>
    <row r="109" spans="2:15" ht="15.75" customHeight="1" x14ac:dyDescent="0.25">
      <c r="B109" s="17" t="s">
        <v>47</v>
      </c>
      <c r="C109" s="17" t="s">
        <v>48</v>
      </c>
      <c r="D109" s="17" t="s">
        <v>49</v>
      </c>
      <c r="E109" s="17">
        <v>45454</v>
      </c>
      <c r="F109" s="17">
        <v>45454</v>
      </c>
      <c r="G109" s="18" t="s">
        <v>50</v>
      </c>
      <c r="H109" s="18" t="s">
        <v>51</v>
      </c>
      <c r="I109" s="19" t="s">
        <v>52</v>
      </c>
      <c r="J109" s="20" t="s">
        <v>53</v>
      </c>
      <c r="K109" s="21" t="s">
        <v>80</v>
      </c>
      <c r="L109" s="21" t="str">
        <f>VLOOKUP('Detalle informe'!K109,Hoja2!$E$1:$F$20,2,0)</f>
        <v>EL RANCAGUINO</v>
      </c>
      <c r="M109" s="22" t="s">
        <v>55</v>
      </c>
      <c r="N109" s="23" t="s">
        <v>81</v>
      </c>
      <c r="O109" s="24">
        <v>96818</v>
      </c>
    </row>
    <row r="110" spans="2:15" ht="15.75" customHeight="1" x14ac:dyDescent="0.25">
      <c r="B110" s="17" t="s">
        <v>47</v>
      </c>
      <c r="C110" s="17" t="s">
        <v>48</v>
      </c>
      <c r="D110" s="17" t="s">
        <v>49</v>
      </c>
      <c r="E110" s="17">
        <v>45454</v>
      </c>
      <c r="F110" s="17">
        <v>45454</v>
      </c>
      <c r="G110" s="18" t="s">
        <v>50</v>
      </c>
      <c r="H110" s="18" t="s">
        <v>51</v>
      </c>
      <c r="I110" s="19" t="s">
        <v>52</v>
      </c>
      <c r="J110" s="20" t="s">
        <v>53</v>
      </c>
      <c r="K110" s="21" t="s">
        <v>84</v>
      </c>
      <c r="L110" s="21" t="str">
        <f>VLOOKUP('Detalle informe'!K110,Hoja2!$E$1:$F$20,2,0)</f>
        <v>LA DISCUSIÓN DE CHILLÁN</v>
      </c>
      <c r="M110" s="22" t="s">
        <v>55</v>
      </c>
      <c r="N110" s="23" t="s">
        <v>85</v>
      </c>
      <c r="O110" s="24">
        <v>195534</v>
      </c>
    </row>
    <row r="111" spans="2:15" ht="15.75" customHeight="1" x14ac:dyDescent="0.25">
      <c r="B111" s="17" t="s">
        <v>47</v>
      </c>
      <c r="C111" s="17" t="s">
        <v>48</v>
      </c>
      <c r="D111" s="17" t="s">
        <v>49</v>
      </c>
      <c r="E111" s="17">
        <v>45454</v>
      </c>
      <c r="F111" s="17">
        <v>45454</v>
      </c>
      <c r="G111" s="18" t="s">
        <v>50</v>
      </c>
      <c r="H111" s="18" t="s">
        <v>51</v>
      </c>
      <c r="I111" s="19" t="s">
        <v>52</v>
      </c>
      <c r="J111" s="20" t="s">
        <v>53</v>
      </c>
      <c r="K111" s="21" t="s">
        <v>70</v>
      </c>
      <c r="L111" s="21" t="str">
        <f>VLOOKUP('Detalle informe'!K111,Hoja2!$E$1:$F$20,2,0)</f>
        <v xml:space="preserve">EL MERCURIO </v>
      </c>
      <c r="M111" s="22" t="s">
        <v>55</v>
      </c>
      <c r="N111" s="23" t="s">
        <v>71</v>
      </c>
      <c r="O111" s="24">
        <v>186999</v>
      </c>
    </row>
    <row r="112" spans="2:15" ht="15.75" customHeight="1" x14ac:dyDescent="0.25">
      <c r="B112" s="17" t="s">
        <v>47</v>
      </c>
      <c r="C112" s="17" t="s">
        <v>48</v>
      </c>
      <c r="D112" s="17" t="s">
        <v>49</v>
      </c>
      <c r="E112" s="17">
        <v>45454</v>
      </c>
      <c r="F112" s="17">
        <v>45454</v>
      </c>
      <c r="G112" s="18" t="s">
        <v>50</v>
      </c>
      <c r="H112" s="18" t="s">
        <v>51</v>
      </c>
      <c r="I112" s="19" t="s">
        <v>52</v>
      </c>
      <c r="J112" s="20" t="s">
        <v>53</v>
      </c>
      <c r="K112" s="21" t="s">
        <v>74</v>
      </c>
      <c r="L112" s="21" t="str">
        <f>VLOOKUP('Detalle informe'!K112,Hoja2!$E$1:$F$20,2,0)</f>
        <v>EL DIARIO DE CONCEPCIÓN</v>
      </c>
      <c r="M112" s="22" t="s">
        <v>55</v>
      </c>
      <c r="N112" s="23" t="s">
        <v>75</v>
      </c>
      <c r="O112" s="24">
        <v>179240</v>
      </c>
    </row>
    <row r="113" spans="2:15" ht="15.75" customHeight="1" x14ac:dyDescent="0.25">
      <c r="B113" s="17" t="s">
        <v>47</v>
      </c>
      <c r="C113" s="17" t="s">
        <v>48</v>
      </c>
      <c r="D113" s="17" t="s">
        <v>49</v>
      </c>
      <c r="E113" s="17">
        <v>45454</v>
      </c>
      <c r="F113" s="17">
        <v>45454</v>
      </c>
      <c r="G113" s="18" t="s">
        <v>50</v>
      </c>
      <c r="H113" s="18" t="s">
        <v>51</v>
      </c>
      <c r="I113" s="19" t="s">
        <v>52</v>
      </c>
      <c r="J113" s="20" t="s">
        <v>53</v>
      </c>
      <c r="K113" s="21" t="s">
        <v>59</v>
      </c>
      <c r="L113" s="21" t="str">
        <f>VLOOKUP('Detalle informe'!K113,Hoja2!$E$1:$F$20,2,0)</f>
        <v xml:space="preserve">EL MERCURIO </v>
      </c>
      <c r="M113" s="22" t="s">
        <v>55</v>
      </c>
      <c r="N113" s="23" t="s">
        <v>60</v>
      </c>
      <c r="O113" s="24">
        <v>130522</v>
      </c>
    </row>
    <row r="114" spans="2:15" ht="15.75" customHeight="1" x14ac:dyDescent="0.25">
      <c r="B114" s="17" t="s">
        <v>47</v>
      </c>
      <c r="C114" s="17" t="s">
        <v>48</v>
      </c>
      <c r="D114" s="17" t="s">
        <v>49</v>
      </c>
      <c r="E114" s="17">
        <v>45454</v>
      </c>
      <c r="F114" s="17">
        <v>45454</v>
      </c>
      <c r="G114" s="18" t="s">
        <v>50</v>
      </c>
      <c r="H114" s="18" t="s">
        <v>51</v>
      </c>
      <c r="I114" s="19" t="s">
        <v>52</v>
      </c>
      <c r="J114" s="20" t="s">
        <v>53</v>
      </c>
      <c r="K114" s="21" t="s">
        <v>61</v>
      </c>
      <c r="L114" s="21" t="str">
        <f>VLOOKUP('Detalle informe'!K114,Hoja2!$E$1:$F$20,2,0)</f>
        <v xml:space="preserve">EL MERCURIO </v>
      </c>
      <c r="M114" s="22" t="s">
        <v>55</v>
      </c>
      <c r="N114" s="23" t="s">
        <v>62</v>
      </c>
      <c r="O114" s="24">
        <v>247225</v>
      </c>
    </row>
    <row r="115" spans="2:15" ht="15.75" customHeight="1" x14ac:dyDescent="0.25">
      <c r="B115" s="17" t="s">
        <v>47</v>
      </c>
      <c r="C115" s="17" t="s">
        <v>48</v>
      </c>
      <c r="D115" s="17" t="s">
        <v>49</v>
      </c>
      <c r="E115" s="17">
        <v>45454</v>
      </c>
      <c r="F115" s="17">
        <v>45454</v>
      </c>
      <c r="G115" s="18" t="s">
        <v>50</v>
      </c>
      <c r="H115" s="18" t="s">
        <v>51</v>
      </c>
      <c r="I115" s="19" t="s">
        <v>52</v>
      </c>
      <c r="J115" s="20" t="s">
        <v>53</v>
      </c>
      <c r="K115" s="21" t="s">
        <v>63</v>
      </c>
      <c r="L115" s="21" t="str">
        <f>VLOOKUP('Detalle informe'!K115,Hoja2!$E$1:$F$20,2,0)</f>
        <v xml:space="preserve">EL MERCURIO </v>
      </c>
      <c r="M115" s="22" t="s">
        <v>64</v>
      </c>
      <c r="N115" s="23" t="s">
        <v>65</v>
      </c>
      <c r="O115" s="24">
        <v>1952970</v>
      </c>
    </row>
    <row r="116" spans="2:15" ht="15.75" customHeight="1" x14ac:dyDescent="0.25">
      <c r="B116" s="17" t="s">
        <v>47</v>
      </c>
      <c r="C116" s="17" t="s">
        <v>48</v>
      </c>
      <c r="D116" s="17" t="s">
        <v>49</v>
      </c>
      <c r="E116" s="17">
        <v>45454</v>
      </c>
      <c r="F116" s="17">
        <v>45454</v>
      </c>
      <c r="G116" s="18" t="s">
        <v>50</v>
      </c>
      <c r="H116" s="18" t="s">
        <v>51</v>
      </c>
      <c r="I116" s="19" t="s">
        <v>52</v>
      </c>
      <c r="J116" s="20" t="s">
        <v>53</v>
      </c>
      <c r="K116" s="21" t="s">
        <v>78</v>
      </c>
      <c r="L116" s="21" t="str">
        <f>VLOOKUP('Detalle informe'!K116,Hoja2!$E$1:$F$20,2,0)</f>
        <v xml:space="preserve">EL MERCURIO </v>
      </c>
      <c r="M116" s="22" t="s">
        <v>55</v>
      </c>
      <c r="N116" s="23" t="s">
        <v>79</v>
      </c>
      <c r="O116" s="24">
        <v>460694</v>
      </c>
    </row>
    <row r="117" spans="2:15" ht="15.75" customHeight="1" x14ac:dyDescent="0.25">
      <c r="B117" s="17" t="s">
        <v>47</v>
      </c>
      <c r="C117" s="17" t="s">
        <v>48</v>
      </c>
      <c r="D117" s="17" t="s">
        <v>49</v>
      </c>
      <c r="E117" s="17">
        <v>45454</v>
      </c>
      <c r="F117" s="17">
        <v>45454</v>
      </c>
      <c r="G117" s="18" t="s">
        <v>50</v>
      </c>
      <c r="H117" s="18" t="s">
        <v>51</v>
      </c>
      <c r="I117" s="19" t="s">
        <v>52</v>
      </c>
      <c r="J117" s="20" t="s">
        <v>53</v>
      </c>
      <c r="K117" s="21" t="s">
        <v>66</v>
      </c>
      <c r="L117" s="21" t="str">
        <f>VLOOKUP('Detalle informe'!K117,Hoja2!$E$1:$F$20,2,0)</f>
        <v>EL PINGÜINO DE PUNTA ARENAS</v>
      </c>
      <c r="M117" s="22" t="s">
        <v>55</v>
      </c>
      <c r="N117" s="23" t="s">
        <v>67</v>
      </c>
      <c r="O117" s="24">
        <v>44295</v>
      </c>
    </row>
    <row r="118" spans="2:15" ht="15.75" customHeight="1" x14ac:dyDescent="0.25">
      <c r="B118" s="17" t="s">
        <v>47</v>
      </c>
      <c r="C118" s="17" t="s">
        <v>48</v>
      </c>
      <c r="D118" s="17" t="s">
        <v>49</v>
      </c>
      <c r="E118" s="17">
        <v>45454</v>
      </c>
      <c r="F118" s="17">
        <v>45454</v>
      </c>
      <c r="G118" s="18" t="s">
        <v>50</v>
      </c>
      <c r="H118" s="18" t="s">
        <v>51</v>
      </c>
      <c r="I118" s="19" t="s">
        <v>52</v>
      </c>
      <c r="J118" s="20" t="s">
        <v>53</v>
      </c>
      <c r="K118" s="21" t="s">
        <v>80</v>
      </c>
      <c r="L118" s="21" t="str">
        <f>VLOOKUP('Detalle informe'!K118,Hoja2!$E$1:$F$20,2,0)</f>
        <v>EL RANCAGUINO</v>
      </c>
      <c r="M118" s="22" t="s">
        <v>55</v>
      </c>
      <c r="N118" s="23" t="s">
        <v>81</v>
      </c>
      <c r="O118" s="24">
        <v>77361</v>
      </c>
    </row>
    <row r="119" spans="2:15" ht="15.75" customHeight="1" x14ac:dyDescent="0.25">
      <c r="B119" s="17" t="s">
        <v>47</v>
      </c>
      <c r="C119" s="17" t="s">
        <v>48</v>
      </c>
      <c r="D119" s="17" t="s">
        <v>49</v>
      </c>
      <c r="E119" s="17">
        <v>45454</v>
      </c>
      <c r="F119" s="17">
        <v>45454</v>
      </c>
      <c r="G119" s="18" t="s">
        <v>50</v>
      </c>
      <c r="H119" s="18" t="s">
        <v>51</v>
      </c>
      <c r="I119" s="19" t="s">
        <v>52</v>
      </c>
      <c r="J119" s="20" t="s">
        <v>53</v>
      </c>
      <c r="K119" s="21" t="s">
        <v>74</v>
      </c>
      <c r="L119" s="21" t="str">
        <f>VLOOKUP('Detalle informe'!K119,Hoja2!$E$1:$F$20,2,0)</f>
        <v>EL DIARIO DE CONCEPCIÓN</v>
      </c>
      <c r="M119" s="22" t="s">
        <v>55</v>
      </c>
      <c r="N119" s="23" t="s">
        <v>75</v>
      </c>
      <c r="O119" s="24">
        <v>179240</v>
      </c>
    </row>
    <row r="120" spans="2:15" ht="15.75" customHeight="1" x14ac:dyDescent="0.25">
      <c r="B120" s="17" t="s">
        <v>47</v>
      </c>
      <c r="C120" s="17" t="s">
        <v>48</v>
      </c>
      <c r="D120" s="17" t="s">
        <v>49</v>
      </c>
      <c r="E120" s="17">
        <v>45467</v>
      </c>
      <c r="F120" s="17">
        <v>45467</v>
      </c>
      <c r="G120" s="18" t="s">
        <v>50</v>
      </c>
      <c r="H120" s="18" t="s">
        <v>51</v>
      </c>
      <c r="I120" s="19" t="s">
        <v>52</v>
      </c>
      <c r="J120" s="20" t="s">
        <v>53</v>
      </c>
      <c r="K120" s="21" t="s">
        <v>54</v>
      </c>
      <c r="L120" s="21" t="str">
        <f>VLOOKUP('Detalle informe'!K120,Hoja2!$E$1:$F$20,2,0)</f>
        <v xml:space="preserve">EL MERCURIO </v>
      </c>
      <c r="M120" s="22" t="s">
        <v>55</v>
      </c>
      <c r="N120" s="23" t="s">
        <v>56</v>
      </c>
      <c r="O120" s="24">
        <v>164401</v>
      </c>
    </row>
    <row r="121" spans="2:15" ht="15.75" customHeight="1" x14ac:dyDescent="0.25">
      <c r="B121" s="17" t="s">
        <v>47</v>
      </c>
      <c r="C121" s="17" t="s">
        <v>48</v>
      </c>
      <c r="D121" s="17" t="s">
        <v>49</v>
      </c>
      <c r="E121" s="17">
        <v>45467</v>
      </c>
      <c r="F121" s="17">
        <v>45467</v>
      </c>
      <c r="G121" s="18" t="s">
        <v>50</v>
      </c>
      <c r="H121" s="18" t="s">
        <v>51</v>
      </c>
      <c r="I121" s="19" t="s">
        <v>52</v>
      </c>
      <c r="J121" s="20" t="s">
        <v>53</v>
      </c>
      <c r="K121" s="21" t="s">
        <v>57</v>
      </c>
      <c r="L121" s="21" t="str">
        <f>VLOOKUP('Detalle informe'!K121,Hoja2!$E$1:$F$20,2,0)</f>
        <v xml:space="preserve">EL MERCURIO </v>
      </c>
      <c r="M121" s="22" t="s">
        <v>55</v>
      </c>
      <c r="N121" s="23" t="s">
        <v>58</v>
      </c>
      <c r="O121" s="24">
        <v>91563</v>
      </c>
    </row>
    <row r="122" spans="2:15" ht="15.75" customHeight="1" x14ac:dyDescent="0.25">
      <c r="B122" s="17" t="s">
        <v>47</v>
      </c>
      <c r="C122" s="17" t="s">
        <v>48</v>
      </c>
      <c r="D122" s="17" t="s">
        <v>49</v>
      </c>
      <c r="E122" s="17">
        <v>45467</v>
      </c>
      <c r="F122" s="17">
        <v>45467</v>
      </c>
      <c r="G122" s="18" t="s">
        <v>50</v>
      </c>
      <c r="H122" s="18" t="s">
        <v>51</v>
      </c>
      <c r="I122" s="19" t="s">
        <v>52</v>
      </c>
      <c r="J122" s="20" t="s">
        <v>53</v>
      </c>
      <c r="K122" s="21" t="s">
        <v>76</v>
      </c>
      <c r="L122" s="21" t="str">
        <f>VLOOKUP('Detalle informe'!K122,Hoja2!$E$1:$F$20,2,0)</f>
        <v>EL DÍA DE LA SERENA</v>
      </c>
      <c r="M122" s="22" t="s">
        <v>55</v>
      </c>
      <c r="N122" s="23" t="s">
        <v>77</v>
      </c>
      <c r="O122" s="24">
        <v>118181</v>
      </c>
    </row>
    <row r="123" spans="2:15" ht="15.75" customHeight="1" x14ac:dyDescent="0.25">
      <c r="B123" s="17" t="s">
        <v>47</v>
      </c>
      <c r="C123" s="17" t="s">
        <v>48</v>
      </c>
      <c r="D123" s="17" t="s">
        <v>49</v>
      </c>
      <c r="E123" s="17">
        <v>45467</v>
      </c>
      <c r="F123" s="17">
        <v>45467</v>
      </c>
      <c r="G123" s="18" t="s">
        <v>50</v>
      </c>
      <c r="H123" s="18" t="s">
        <v>51</v>
      </c>
      <c r="I123" s="19" t="s">
        <v>52</v>
      </c>
      <c r="J123" s="20" t="s">
        <v>53</v>
      </c>
      <c r="K123" s="21" t="s">
        <v>59</v>
      </c>
      <c r="L123" s="21" t="str">
        <f>VLOOKUP('Detalle informe'!K123,Hoja2!$E$1:$F$20,2,0)</f>
        <v xml:space="preserve">EL MERCURIO </v>
      </c>
      <c r="M123" s="22" t="s">
        <v>55</v>
      </c>
      <c r="N123" s="23" t="s">
        <v>60</v>
      </c>
      <c r="O123" s="24">
        <v>354555</v>
      </c>
    </row>
    <row r="124" spans="2:15" ht="15.75" customHeight="1" x14ac:dyDescent="0.25">
      <c r="B124" s="17" t="s">
        <v>47</v>
      </c>
      <c r="C124" s="17" t="s">
        <v>48</v>
      </c>
      <c r="D124" s="17" t="s">
        <v>49</v>
      </c>
      <c r="E124" s="17">
        <v>45467</v>
      </c>
      <c r="F124" s="17">
        <v>45467</v>
      </c>
      <c r="G124" s="18" t="s">
        <v>50</v>
      </c>
      <c r="H124" s="18" t="s">
        <v>51</v>
      </c>
      <c r="I124" s="19" t="s">
        <v>52</v>
      </c>
      <c r="J124" s="20" t="s">
        <v>53</v>
      </c>
      <c r="K124" s="21" t="s">
        <v>61</v>
      </c>
      <c r="L124" s="21" t="str">
        <f>VLOOKUP('Detalle informe'!K124,Hoja2!$E$1:$F$20,2,0)</f>
        <v xml:space="preserve">EL MERCURIO </v>
      </c>
      <c r="M124" s="22" t="s">
        <v>55</v>
      </c>
      <c r="N124" s="23" t="s">
        <v>62</v>
      </c>
      <c r="O124" s="24">
        <v>247225</v>
      </c>
    </row>
    <row r="125" spans="2:15" ht="15.75" customHeight="1" x14ac:dyDescent="0.25">
      <c r="B125" s="17" t="s">
        <v>47</v>
      </c>
      <c r="C125" s="17" t="s">
        <v>48</v>
      </c>
      <c r="D125" s="17" t="s">
        <v>49</v>
      </c>
      <c r="E125" s="17">
        <v>45467</v>
      </c>
      <c r="F125" s="17">
        <v>45467</v>
      </c>
      <c r="G125" s="18" t="s">
        <v>50</v>
      </c>
      <c r="H125" s="18" t="s">
        <v>51</v>
      </c>
      <c r="I125" s="19" t="s">
        <v>52</v>
      </c>
      <c r="J125" s="20" t="s">
        <v>53</v>
      </c>
      <c r="K125" s="21" t="s">
        <v>63</v>
      </c>
      <c r="L125" s="21" t="str">
        <f>VLOOKUP('Detalle informe'!K125,Hoja2!$E$1:$F$20,2,0)</f>
        <v xml:space="preserve">EL MERCURIO </v>
      </c>
      <c r="M125" s="22" t="s">
        <v>64</v>
      </c>
      <c r="N125" s="23" t="s">
        <v>65</v>
      </c>
      <c r="O125" s="24">
        <v>1952976</v>
      </c>
    </row>
    <row r="126" spans="2:15" ht="15.75" customHeight="1" x14ac:dyDescent="0.25">
      <c r="B126" s="17" t="s">
        <v>47</v>
      </c>
      <c r="C126" s="17" t="s">
        <v>48</v>
      </c>
      <c r="D126" s="17" t="s">
        <v>49</v>
      </c>
      <c r="E126" s="17">
        <v>45467</v>
      </c>
      <c r="F126" s="17">
        <v>45467</v>
      </c>
      <c r="G126" s="18" t="s">
        <v>50</v>
      </c>
      <c r="H126" s="18" t="s">
        <v>51</v>
      </c>
      <c r="I126" s="19" t="s">
        <v>52</v>
      </c>
      <c r="J126" s="20" t="s">
        <v>53</v>
      </c>
      <c r="K126" s="21" t="s">
        <v>78</v>
      </c>
      <c r="L126" s="21" t="str">
        <f>VLOOKUP('Detalle informe'!K126,Hoja2!$E$1:$F$20,2,0)</f>
        <v xml:space="preserve">EL MERCURIO </v>
      </c>
      <c r="M126" s="22" t="s">
        <v>55</v>
      </c>
      <c r="N126" s="23" t="s">
        <v>79</v>
      </c>
      <c r="O126" s="24">
        <v>323391</v>
      </c>
    </row>
    <row r="127" spans="2:15" ht="15.75" customHeight="1" x14ac:dyDescent="0.25">
      <c r="B127" s="17" t="s">
        <v>47</v>
      </c>
      <c r="C127" s="17" t="s">
        <v>48</v>
      </c>
      <c r="D127" s="17" t="s">
        <v>49</v>
      </c>
      <c r="E127" s="17">
        <v>45467</v>
      </c>
      <c r="F127" s="17">
        <v>45467</v>
      </c>
      <c r="G127" s="18" t="s">
        <v>50</v>
      </c>
      <c r="H127" s="18" t="s">
        <v>51</v>
      </c>
      <c r="I127" s="19" t="s">
        <v>52</v>
      </c>
      <c r="J127" s="20" t="s">
        <v>53</v>
      </c>
      <c r="K127" s="21" t="s">
        <v>66</v>
      </c>
      <c r="L127" s="21" t="str">
        <f>VLOOKUP('Detalle informe'!K127,Hoja2!$E$1:$F$20,2,0)</f>
        <v>EL PINGÜINO DE PUNTA ARENAS</v>
      </c>
      <c r="M127" s="22" t="s">
        <v>55</v>
      </c>
      <c r="N127" s="23" t="s">
        <v>67</v>
      </c>
      <c r="O127" s="24">
        <v>44295</v>
      </c>
    </row>
    <row r="128" spans="2:15" ht="15.75" customHeight="1" x14ac:dyDescent="0.25">
      <c r="B128" s="17" t="s">
        <v>47</v>
      </c>
      <c r="C128" s="17" t="s">
        <v>48</v>
      </c>
      <c r="D128" s="17" t="s">
        <v>49</v>
      </c>
      <c r="E128" s="17">
        <v>45467</v>
      </c>
      <c r="F128" s="17">
        <v>45467</v>
      </c>
      <c r="G128" s="18" t="s">
        <v>50</v>
      </c>
      <c r="H128" s="18" t="s">
        <v>51</v>
      </c>
      <c r="I128" s="19" t="s">
        <v>52</v>
      </c>
      <c r="J128" s="20" t="s">
        <v>53</v>
      </c>
      <c r="K128" s="21" t="s">
        <v>80</v>
      </c>
      <c r="L128" s="21" t="str">
        <f>VLOOKUP('Detalle informe'!K128,Hoja2!$E$1:$F$20,2,0)</f>
        <v>EL RANCAGUINO</v>
      </c>
      <c r="M128" s="22" t="s">
        <v>55</v>
      </c>
      <c r="N128" s="23" t="s">
        <v>81</v>
      </c>
      <c r="O128" s="24">
        <v>96818</v>
      </c>
    </row>
    <row r="129" spans="2:15" ht="15.75" customHeight="1" x14ac:dyDescent="0.25">
      <c r="B129" s="17" t="s">
        <v>47</v>
      </c>
      <c r="C129" s="17" t="s">
        <v>48</v>
      </c>
      <c r="D129" s="17" t="s">
        <v>49</v>
      </c>
      <c r="E129" s="17">
        <v>45467</v>
      </c>
      <c r="F129" s="17">
        <v>45467</v>
      </c>
      <c r="G129" s="18" t="s">
        <v>50</v>
      </c>
      <c r="H129" s="18" t="s">
        <v>51</v>
      </c>
      <c r="I129" s="19" t="s">
        <v>52</v>
      </c>
      <c r="J129" s="20" t="s">
        <v>53</v>
      </c>
      <c r="K129" s="21" t="s">
        <v>68</v>
      </c>
      <c r="L129" s="21" t="str">
        <f>VLOOKUP('Detalle informe'!K129,Hoja2!$E$1:$F$20,2,0)</f>
        <v xml:space="preserve">EL MERCURIO </v>
      </c>
      <c r="M129" s="22" t="s">
        <v>55</v>
      </c>
      <c r="N129" s="23" t="s">
        <v>69</v>
      </c>
      <c r="O129" s="24">
        <v>176464</v>
      </c>
    </row>
    <row r="130" spans="2:15" ht="15.75" customHeight="1" x14ac:dyDescent="0.25">
      <c r="B130" s="17" t="s">
        <v>47</v>
      </c>
      <c r="C130" s="17" t="s">
        <v>48</v>
      </c>
      <c r="D130" s="17" t="s">
        <v>49</v>
      </c>
      <c r="E130" s="17">
        <v>45467</v>
      </c>
      <c r="F130" s="17">
        <v>45467</v>
      </c>
      <c r="G130" s="18" t="s">
        <v>50</v>
      </c>
      <c r="H130" s="18" t="s">
        <v>51</v>
      </c>
      <c r="I130" s="19" t="s">
        <v>52</v>
      </c>
      <c r="J130" s="20" t="s">
        <v>53</v>
      </c>
      <c r="K130" s="21" t="s">
        <v>70</v>
      </c>
      <c r="L130" s="21" t="str">
        <f>VLOOKUP('Detalle informe'!K130,Hoja2!$E$1:$F$20,2,0)</f>
        <v xml:space="preserve">EL MERCURIO </v>
      </c>
      <c r="M130" s="22" t="s">
        <v>55</v>
      </c>
      <c r="N130" s="23" t="s">
        <v>71</v>
      </c>
      <c r="O130" s="24">
        <v>236062</v>
      </c>
    </row>
    <row r="131" spans="2:15" ht="15.75" customHeight="1" x14ac:dyDescent="0.25">
      <c r="B131" s="17" t="s">
        <v>47</v>
      </c>
      <c r="C131" s="17" t="s">
        <v>48</v>
      </c>
      <c r="D131" s="17" t="s">
        <v>49</v>
      </c>
      <c r="E131" s="17">
        <v>45467</v>
      </c>
      <c r="F131" s="17">
        <v>45467</v>
      </c>
      <c r="G131" s="18" t="s">
        <v>50</v>
      </c>
      <c r="H131" s="18" t="s">
        <v>51</v>
      </c>
      <c r="I131" s="19" t="s">
        <v>52</v>
      </c>
      <c r="J131" s="20" t="s">
        <v>53</v>
      </c>
      <c r="K131" s="21" t="s">
        <v>82</v>
      </c>
      <c r="L131" s="21" t="str">
        <f>VLOOKUP('Detalle informe'!K131,Hoja2!$E$1:$F$20,2,0)</f>
        <v>LA PRENSA DE CURICÓ</v>
      </c>
      <c r="M131" s="22" t="s">
        <v>55</v>
      </c>
      <c r="N131" s="23" t="s">
        <v>83</v>
      </c>
      <c r="O131" s="24">
        <v>123016</v>
      </c>
    </row>
    <row r="132" spans="2:15" ht="15.75" customHeight="1" x14ac:dyDescent="0.25">
      <c r="B132" s="17" t="s">
        <v>47</v>
      </c>
      <c r="C132" s="17" t="s">
        <v>48</v>
      </c>
      <c r="D132" s="17" t="s">
        <v>49</v>
      </c>
      <c r="E132" s="17">
        <v>45467</v>
      </c>
      <c r="F132" s="17">
        <v>45467</v>
      </c>
      <c r="G132" s="18" t="s">
        <v>50</v>
      </c>
      <c r="H132" s="18" t="s">
        <v>51</v>
      </c>
      <c r="I132" s="19" t="s">
        <v>52</v>
      </c>
      <c r="J132" s="20" t="s">
        <v>53</v>
      </c>
      <c r="K132" s="21" t="s">
        <v>74</v>
      </c>
      <c r="L132" s="21" t="str">
        <f>VLOOKUP('Detalle informe'!K132,Hoja2!$E$1:$F$20,2,0)</f>
        <v>EL DIARIO DE CONCEPCIÓN</v>
      </c>
      <c r="M132" s="22" t="s">
        <v>55</v>
      </c>
      <c r="N132" s="23" t="s">
        <v>75</v>
      </c>
      <c r="O132" s="24">
        <v>211830</v>
      </c>
    </row>
    <row r="133" spans="2:15" ht="15.75" customHeight="1" x14ac:dyDescent="0.3">
      <c r="B133" s="25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7">
        <f>SUM(O7:O132)</f>
        <v>44778604</v>
      </c>
    </row>
    <row r="134" spans="2:15" ht="15.75" customHeight="1" x14ac:dyDescent="0.25"/>
    <row r="135" spans="2:15" ht="15.75" customHeight="1" x14ac:dyDescent="0.25"/>
    <row r="136" spans="2:15" ht="15.75" customHeight="1" x14ac:dyDescent="0.25"/>
    <row r="137" spans="2:15" ht="15.75" customHeight="1" x14ac:dyDescent="0.25"/>
    <row r="138" spans="2:15" ht="15.75" customHeight="1" x14ac:dyDescent="0.25"/>
    <row r="139" spans="2:15" ht="15.75" customHeight="1" x14ac:dyDescent="0.25"/>
    <row r="140" spans="2:15" ht="15.75" customHeight="1" x14ac:dyDescent="0.25"/>
    <row r="141" spans="2:15" ht="15.75" customHeight="1" x14ac:dyDescent="0.25"/>
    <row r="142" spans="2:15" ht="15.75" customHeight="1" x14ac:dyDescent="0.25"/>
    <row r="143" spans="2:15" ht="15.75" customHeight="1" x14ac:dyDescent="0.25"/>
    <row r="144" spans="2:15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M5:M6"/>
    <mergeCell ref="N5:N6"/>
    <mergeCell ref="O5:O6"/>
    <mergeCell ref="B2:O2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41" customWidth="1"/>
    <col min="3" max="3" width="17.7109375" customWidth="1"/>
    <col min="4" max="4" width="16.7109375" customWidth="1"/>
    <col min="5" max="5" width="17.140625" customWidth="1"/>
    <col min="6" max="6" width="29" customWidth="1"/>
    <col min="7" max="26" width="10.7109375" customWidth="1"/>
  </cols>
  <sheetData>
    <row r="2" spans="2:6" ht="45" x14ac:dyDescent="0.25">
      <c r="B2" s="28" t="s">
        <v>6</v>
      </c>
      <c r="C2" s="28" t="s">
        <v>87</v>
      </c>
      <c r="D2" s="28" t="s">
        <v>88</v>
      </c>
      <c r="E2" s="28" t="s">
        <v>26</v>
      </c>
      <c r="F2" s="29" t="s">
        <v>28</v>
      </c>
    </row>
    <row r="3" spans="2:6" x14ac:dyDescent="0.25">
      <c r="B3" s="5" t="s">
        <v>89</v>
      </c>
      <c r="C3" s="5" t="s">
        <v>90</v>
      </c>
      <c r="D3" s="5" t="s">
        <v>91</v>
      </c>
      <c r="E3" s="5" t="s">
        <v>92</v>
      </c>
      <c r="F3" s="5" t="s">
        <v>69</v>
      </c>
    </row>
    <row r="4" spans="2:6" x14ac:dyDescent="0.25">
      <c r="B4" s="5" t="s">
        <v>93</v>
      </c>
      <c r="C4" s="5" t="s">
        <v>94</v>
      </c>
      <c r="D4" s="5" t="s">
        <v>53</v>
      </c>
      <c r="E4" s="5" t="s">
        <v>95</v>
      </c>
      <c r="F4" s="5" t="s">
        <v>71</v>
      </c>
    </row>
    <row r="5" spans="2:6" x14ac:dyDescent="0.25">
      <c r="B5" s="5" t="s">
        <v>96</v>
      </c>
      <c r="D5" s="5" t="s">
        <v>97</v>
      </c>
      <c r="E5" s="5" t="s">
        <v>98</v>
      </c>
      <c r="F5" s="5" t="s">
        <v>62</v>
      </c>
    </row>
    <row r="6" spans="2:6" x14ac:dyDescent="0.25">
      <c r="B6" s="5" t="s">
        <v>99</v>
      </c>
      <c r="D6" s="5" t="s">
        <v>100</v>
      </c>
      <c r="F6" s="5" t="s">
        <v>73</v>
      </c>
    </row>
    <row r="7" spans="2:6" x14ac:dyDescent="0.25">
      <c r="B7" s="5" t="s">
        <v>101</v>
      </c>
      <c r="D7" s="5" t="s">
        <v>102</v>
      </c>
      <c r="F7" s="5" t="s">
        <v>77</v>
      </c>
    </row>
    <row r="8" spans="2:6" x14ac:dyDescent="0.25">
      <c r="B8" s="5" t="s">
        <v>103</v>
      </c>
      <c r="D8" s="5" t="s">
        <v>104</v>
      </c>
      <c r="F8" s="5" t="s">
        <v>79</v>
      </c>
    </row>
    <row r="9" spans="2:6" x14ac:dyDescent="0.25">
      <c r="B9" s="5" t="s">
        <v>105</v>
      </c>
      <c r="D9" s="5" t="s">
        <v>106</v>
      </c>
      <c r="F9" s="5" t="s">
        <v>65</v>
      </c>
    </row>
    <row r="10" spans="2:6" x14ac:dyDescent="0.25">
      <c r="B10" s="5" t="s">
        <v>107</v>
      </c>
      <c r="D10" s="5" t="s">
        <v>108</v>
      </c>
      <c r="F10" s="5" t="s">
        <v>81</v>
      </c>
    </row>
    <row r="11" spans="2:6" x14ac:dyDescent="0.25">
      <c r="B11" s="5" t="s">
        <v>109</v>
      </c>
      <c r="F11" s="5" t="s">
        <v>83</v>
      </c>
    </row>
    <row r="12" spans="2:6" x14ac:dyDescent="0.25">
      <c r="B12" s="5" t="s">
        <v>110</v>
      </c>
      <c r="F12" s="5" t="s">
        <v>85</v>
      </c>
    </row>
    <row r="13" spans="2:6" x14ac:dyDescent="0.25">
      <c r="B13" s="5" t="s">
        <v>47</v>
      </c>
      <c r="F13" s="5" t="s">
        <v>75</v>
      </c>
    </row>
    <row r="14" spans="2:6" x14ac:dyDescent="0.25">
      <c r="B14" s="5" t="s">
        <v>111</v>
      </c>
      <c r="F14" s="5" t="s">
        <v>56</v>
      </c>
    </row>
    <row r="15" spans="2:6" x14ac:dyDescent="0.25">
      <c r="B15" s="5" t="s">
        <v>112</v>
      </c>
      <c r="F15" s="5" t="s">
        <v>58</v>
      </c>
    </row>
    <row r="16" spans="2:6" x14ac:dyDescent="0.25">
      <c r="B16" s="5" t="s">
        <v>113</v>
      </c>
      <c r="F16" s="5" t="s">
        <v>60</v>
      </c>
    </row>
    <row r="17" spans="2:6" x14ac:dyDescent="0.25">
      <c r="B17" s="5" t="s">
        <v>114</v>
      </c>
      <c r="F17" s="5" t="s">
        <v>115</v>
      </c>
    </row>
    <row r="18" spans="2:6" x14ac:dyDescent="0.25">
      <c r="B18" s="5" t="s">
        <v>116</v>
      </c>
      <c r="F18" s="5" t="s">
        <v>67</v>
      </c>
    </row>
    <row r="19" spans="2:6" x14ac:dyDescent="0.25">
      <c r="B19" s="5" t="s">
        <v>117</v>
      </c>
      <c r="F19" s="5" t="s">
        <v>118</v>
      </c>
    </row>
    <row r="20" spans="2:6" x14ac:dyDescent="0.25">
      <c r="B20" s="5" t="s">
        <v>119</v>
      </c>
    </row>
    <row r="21" spans="2:6" ht="15.75" customHeight="1" x14ac:dyDescent="0.25">
      <c r="B21" s="5" t="s">
        <v>120</v>
      </c>
    </row>
    <row r="22" spans="2:6" ht="15.75" customHeight="1" x14ac:dyDescent="0.25">
      <c r="B22" s="5" t="s">
        <v>121</v>
      </c>
    </row>
    <row r="23" spans="2:6" ht="15.75" customHeight="1" x14ac:dyDescent="0.25">
      <c r="B23" s="5" t="s">
        <v>122</v>
      </c>
    </row>
    <row r="24" spans="2:6" ht="15.75" customHeight="1" x14ac:dyDescent="0.25">
      <c r="B24" s="5" t="s">
        <v>123</v>
      </c>
    </row>
    <row r="25" spans="2:6" ht="15.75" customHeight="1" x14ac:dyDescent="0.25">
      <c r="B25" s="5" t="s">
        <v>124</v>
      </c>
    </row>
    <row r="26" spans="2:6" ht="15.75" customHeight="1" x14ac:dyDescent="0.25">
      <c r="B26" s="5" t="s">
        <v>125</v>
      </c>
    </row>
    <row r="27" spans="2:6" ht="15.75" customHeight="1" x14ac:dyDescent="0.25">
      <c r="B27" s="5" t="s">
        <v>126</v>
      </c>
    </row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baseColWidth="10" defaultColWidth="14.42578125" defaultRowHeight="15" customHeight="1" x14ac:dyDescent="0.25"/>
  <cols>
    <col min="1" max="1" width="38.28515625" customWidth="1"/>
    <col min="2" max="2" width="11.28515625" customWidth="1"/>
    <col min="3" max="3" width="28.85546875" customWidth="1"/>
    <col min="4" max="4" width="10.7109375" customWidth="1"/>
    <col min="5" max="5" width="32.28515625" customWidth="1"/>
    <col min="6" max="6" width="39.28515625" customWidth="1"/>
    <col min="7" max="26" width="10.7109375" customWidth="1"/>
  </cols>
  <sheetData>
    <row r="1" spans="1:6" x14ac:dyDescent="0.25">
      <c r="A1" s="30" t="s">
        <v>22</v>
      </c>
      <c r="B1" s="30" t="s">
        <v>26</v>
      </c>
      <c r="C1" s="30" t="s">
        <v>28</v>
      </c>
      <c r="E1" s="37" t="s">
        <v>22</v>
      </c>
      <c r="F1" s="35" t="s">
        <v>24</v>
      </c>
    </row>
    <row r="2" spans="1:6" ht="16.5" customHeight="1" x14ac:dyDescent="0.25">
      <c r="A2" s="31" t="s">
        <v>127</v>
      </c>
      <c r="B2" s="31" t="s">
        <v>95</v>
      </c>
      <c r="C2" s="31" t="s">
        <v>75</v>
      </c>
      <c r="E2" s="36"/>
      <c r="F2" s="36"/>
    </row>
    <row r="3" spans="1:6" ht="16.5" customHeight="1" x14ac:dyDescent="0.25">
      <c r="A3" s="31" t="s">
        <v>80</v>
      </c>
      <c r="B3" s="31" t="s">
        <v>95</v>
      </c>
      <c r="C3" s="31" t="s">
        <v>81</v>
      </c>
      <c r="E3" s="21" t="s">
        <v>63</v>
      </c>
      <c r="F3" s="21" t="s">
        <v>128</v>
      </c>
    </row>
    <row r="4" spans="1:6" ht="16.5" customHeight="1" x14ac:dyDescent="0.25">
      <c r="A4" s="31" t="s">
        <v>66</v>
      </c>
      <c r="B4" s="31" t="s">
        <v>95</v>
      </c>
      <c r="C4" s="31" t="s">
        <v>67</v>
      </c>
      <c r="E4" s="21" t="s">
        <v>57</v>
      </c>
      <c r="F4" s="21" t="s">
        <v>128</v>
      </c>
    </row>
    <row r="5" spans="1:6" ht="16.5" customHeight="1" x14ac:dyDescent="0.25">
      <c r="A5" s="31" t="s">
        <v>129</v>
      </c>
      <c r="B5" s="31" t="s">
        <v>95</v>
      </c>
      <c r="C5" s="31" t="s">
        <v>77</v>
      </c>
      <c r="E5" s="21" t="s">
        <v>76</v>
      </c>
      <c r="F5" s="21" t="s">
        <v>76</v>
      </c>
    </row>
    <row r="6" spans="1:6" ht="16.5" customHeight="1" x14ac:dyDescent="0.25">
      <c r="A6" s="31" t="s">
        <v>130</v>
      </c>
      <c r="B6" s="31" t="s">
        <v>95</v>
      </c>
      <c r="C6" s="31" t="s">
        <v>83</v>
      </c>
      <c r="E6" s="21" t="s">
        <v>66</v>
      </c>
      <c r="F6" s="21" t="str">
        <f t="shared" ref="F6:F7" si="0">+E6</f>
        <v>EL PINGÜINO DE PUNTA ARENAS</v>
      </c>
    </row>
    <row r="7" spans="1:6" ht="16.5" customHeight="1" x14ac:dyDescent="0.25">
      <c r="A7" s="31" t="s">
        <v>131</v>
      </c>
      <c r="B7" s="31" t="s">
        <v>95</v>
      </c>
      <c r="C7" s="31" t="s">
        <v>75</v>
      </c>
      <c r="E7" s="21" t="s">
        <v>80</v>
      </c>
      <c r="F7" s="21" t="str">
        <f t="shared" si="0"/>
        <v>EL RANCAGUINO</v>
      </c>
    </row>
    <row r="8" spans="1:6" ht="16.5" customHeight="1" x14ac:dyDescent="0.25">
      <c r="A8" s="31" t="s">
        <v>132</v>
      </c>
      <c r="B8" s="31" t="s">
        <v>95</v>
      </c>
      <c r="C8" s="31" t="s">
        <v>85</v>
      </c>
      <c r="E8" s="21" t="s">
        <v>72</v>
      </c>
      <c r="F8" s="21" t="s">
        <v>128</v>
      </c>
    </row>
    <row r="9" spans="1:6" ht="16.5" customHeight="1" x14ac:dyDescent="0.25">
      <c r="A9" s="31" t="s">
        <v>133</v>
      </c>
      <c r="B9" s="31" t="s">
        <v>95</v>
      </c>
      <c r="C9" s="31" t="s">
        <v>79</v>
      </c>
      <c r="E9" s="21" t="s">
        <v>74</v>
      </c>
      <c r="F9" s="21" t="str">
        <f>+E9</f>
        <v>EL DIARIO DE CONCEPCIÓN</v>
      </c>
    </row>
    <row r="10" spans="1:6" ht="16.5" customHeight="1" x14ac:dyDescent="0.25">
      <c r="A10" s="31" t="s">
        <v>134</v>
      </c>
      <c r="B10" s="31" t="s">
        <v>95</v>
      </c>
      <c r="C10" s="31" t="s">
        <v>79</v>
      </c>
      <c r="E10" s="21" t="s">
        <v>54</v>
      </c>
      <c r="F10" s="21" t="s">
        <v>128</v>
      </c>
    </row>
    <row r="11" spans="1:6" ht="16.5" customHeight="1" x14ac:dyDescent="0.25">
      <c r="A11" s="31" t="s">
        <v>59</v>
      </c>
      <c r="B11" s="31" t="s">
        <v>95</v>
      </c>
      <c r="C11" s="31" t="s">
        <v>60</v>
      </c>
      <c r="E11" s="21" t="s">
        <v>59</v>
      </c>
      <c r="F11" s="21" t="s">
        <v>128</v>
      </c>
    </row>
    <row r="12" spans="1:6" ht="16.5" customHeight="1" x14ac:dyDescent="0.25">
      <c r="A12" s="31" t="s">
        <v>135</v>
      </c>
      <c r="B12" s="31" t="s">
        <v>95</v>
      </c>
      <c r="C12" s="31" t="s">
        <v>60</v>
      </c>
      <c r="E12" s="21" t="s">
        <v>61</v>
      </c>
      <c r="F12" s="21" t="s">
        <v>128</v>
      </c>
    </row>
    <row r="13" spans="1:6" ht="16.5" customHeight="1" x14ac:dyDescent="0.25">
      <c r="A13" s="31" t="s">
        <v>136</v>
      </c>
      <c r="B13" s="31" t="s">
        <v>95</v>
      </c>
      <c r="C13" s="31" t="s">
        <v>60</v>
      </c>
      <c r="E13" s="21" t="s">
        <v>78</v>
      </c>
      <c r="F13" s="21" t="s">
        <v>128</v>
      </c>
    </row>
    <row r="14" spans="1:6" ht="16.5" customHeight="1" x14ac:dyDescent="0.25">
      <c r="A14" s="31" t="s">
        <v>57</v>
      </c>
      <c r="B14" s="31" t="s">
        <v>95</v>
      </c>
      <c r="C14" s="31" t="s">
        <v>58</v>
      </c>
      <c r="E14" s="21" t="s">
        <v>80</v>
      </c>
      <c r="F14" s="21" t="s">
        <v>128</v>
      </c>
    </row>
    <row r="15" spans="1:6" ht="16.5" customHeight="1" x14ac:dyDescent="0.25">
      <c r="A15" s="31" t="s">
        <v>54</v>
      </c>
      <c r="B15" s="31" t="s">
        <v>95</v>
      </c>
      <c r="C15" s="31" t="s">
        <v>56</v>
      </c>
      <c r="E15" s="21" t="s">
        <v>84</v>
      </c>
      <c r="F15" s="21" t="str">
        <f>+E15</f>
        <v>LA DISCUSIÓN DE CHILLÁN</v>
      </c>
    </row>
    <row r="16" spans="1:6" ht="16.5" customHeight="1" x14ac:dyDescent="0.25">
      <c r="A16" s="31" t="s">
        <v>137</v>
      </c>
      <c r="B16" s="31" t="s">
        <v>95</v>
      </c>
      <c r="C16" s="31" t="s">
        <v>73</v>
      </c>
      <c r="E16" s="21" t="s">
        <v>68</v>
      </c>
      <c r="F16" s="21" t="s">
        <v>128</v>
      </c>
    </row>
    <row r="17" spans="1:6" ht="16.5" customHeight="1" x14ac:dyDescent="0.25">
      <c r="A17" s="31" t="s">
        <v>61</v>
      </c>
      <c r="B17" s="31" t="s">
        <v>95</v>
      </c>
      <c r="C17" s="31" t="s">
        <v>62</v>
      </c>
      <c r="E17" s="21" t="s">
        <v>70</v>
      </c>
      <c r="F17" s="21" t="s">
        <v>128</v>
      </c>
    </row>
    <row r="18" spans="1:6" ht="16.5" customHeight="1" x14ac:dyDescent="0.25">
      <c r="A18" s="31" t="s">
        <v>70</v>
      </c>
      <c r="B18" s="31" t="s">
        <v>95</v>
      </c>
      <c r="C18" s="31" t="s">
        <v>71</v>
      </c>
      <c r="E18" s="21" t="s">
        <v>82</v>
      </c>
      <c r="F18" s="21" t="str">
        <f>+E18</f>
        <v>LA PRENSA DE CURICÓ</v>
      </c>
    </row>
    <row r="19" spans="1:6" ht="16.5" customHeight="1" x14ac:dyDescent="0.25">
      <c r="A19" s="31" t="s">
        <v>138</v>
      </c>
      <c r="B19" s="31" t="s">
        <v>95</v>
      </c>
      <c r="C19" s="31" t="s">
        <v>69</v>
      </c>
      <c r="E19" s="21" t="s">
        <v>135</v>
      </c>
      <c r="F19" s="21" t="s">
        <v>128</v>
      </c>
    </row>
    <row r="20" spans="1:6" ht="16.5" customHeight="1" x14ac:dyDescent="0.25">
      <c r="A20" s="31" t="s">
        <v>86</v>
      </c>
      <c r="B20" s="31" t="s">
        <v>95</v>
      </c>
      <c r="C20" s="31" t="s">
        <v>60</v>
      </c>
      <c r="E20" s="21" t="s">
        <v>74</v>
      </c>
      <c r="F20" s="21" t="str">
        <f>+E20</f>
        <v>EL DIARIO DE CONCEPCIÓN</v>
      </c>
    </row>
    <row r="21" spans="1:6" ht="16.5" customHeight="1" x14ac:dyDescent="0.25">
      <c r="A21" s="31" t="s">
        <v>139</v>
      </c>
      <c r="B21" s="31" t="s">
        <v>92</v>
      </c>
      <c r="C21" s="31" t="s">
        <v>65</v>
      </c>
    </row>
    <row r="22" spans="1:6" ht="16.5" customHeight="1" x14ac:dyDescent="0.25">
      <c r="A22" s="31" t="s">
        <v>140</v>
      </c>
      <c r="B22" s="31" t="s">
        <v>92</v>
      </c>
      <c r="C22" s="31"/>
    </row>
    <row r="23" spans="1:6" ht="16.5" customHeight="1" x14ac:dyDescent="0.25">
      <c r="A23" s="31" t="s">
        <v>141</v>
      </c>
      <c r="B23" s="31" t="s">
        <v>92</v>
      </c>
      <c r="C23" s="31" t="s">
        <v>65</v>
      </c>
    </row>
    <row r="24" spans="1:6" ht="16.5" customHeight="1" x14ac:dyDescent="0.25">
      <c r="A24" s="31" t="s">
        <v>130</v>
      </c>
      <c r="B24" s="31" t="s">
        <v>95</v>
      </c>
      <c r="C24" s="31" t="s">
        <v>83</v>
      </c>
    </row>
    <row r="25" spans="1:6" ht="16.5" customHeight="1" x14ac:dyDescent="0.25">
      <c r="A25" s="31" t="s">
        <v>142</v>
      </c>
      <c r="B25" s="31" t="s">
        <v>92</v>
      </c>
      <c r="C25" s="31" t="s">
        <v>65</v>
      </c>
    </row>
    <row r="26" spans="1:6" ht="16.5" customHeight="1" x14ac:dyDescent="0.25">
      <c r="A26" s="31" t="s">
        <v>143</v>
      </c>
      <c r="B26" s="31" t="s">
        <v>95</v>
      </c>
      <c r="C26" s="31" t="s">
        <v>77</v>
      </c>
    </row>
    <row r="27" spans="1:6" ht="16.5" customHeight="1" x14ac:dyDescent="0.25">
      <c r="A27" s="31" t="s">
        <v>72</v>
      </c>
      <c r="B27" s="31" t="s">
        <v>95</v>
      </c>
      <c r="C27" s="31" t="s">
        <v>73</v>
      </c>
    </row>
    <row r="28" spans="1:6" ht="16.5" customHeight="1" x14ac:dyDescent="0.25">
      <c r="A28" s="31" t="s">
        <v>74</v>
      </c>
      <c r="B28" s="31" t="s">
        <v>95</v>
      </c>
      <c r="C28" s="31" t="s">
        <v>75</v>
      </c>
    </row>
    <row r="29" spans="1:6" ht="16.5" customHeight="1" x14ac:dyDescent="0.25">
      <c r="A29" s="31" t="s">
        <v>78</v>
      </c>
      <c r="B29" s="31" t="s">
        <v>95</v>
      </c>
      <c r="C29" s="31" t="s">
        <v>79</v>
      </c>
    </row>
    <row r="30" spans="1:6" ht="16.5" customHeight="1" x14ac:dyDescent="0.25">
      <c r="A30" s="31" t="s">
        <v>84</v>
      </c>
      <c r="B30" s="31" t="s">
        <v>95</v>
      </c>
      <c r="C30" s="31" t="s">
        <v>85</v>
      </c>
    </row>
    <row r="31" spans="1:6" ht="16.5" customHeight="1" x14ac:dyDescent="0.25">
      <c r="A31" s="31" t="s">
        <v>68</v>
      </c>
      <c r="B31" s="31" t="s">
        <v>95</v>
      </c>
      <c r="C31" s="31" t="s">
        <v>69</v>
      </c>
    </row>
    <row r="32" spans="1:6" ht="16.5" customHeight="1" x14ac:dyDescent="0.25">
      <c r="A32" s="31" t="s">
        <v>82</v>
      </c>
      <c r="B32" s="31" t="s">
        <v>95</v>
      </c>
      <c r="C32" s="31" t="s">
        <v>83</v>
      </c>
    </row>
    <row r="33" spans="1:3" ht="16.5" customHeight="1" x14ac:dyDescent="0.25">
      <c r="A33" s="31" t="s">
        <v>63</v>
      </c>
      <c r="B33" s="31" t="s">
        <v>92</v>
      </c>
      <c r="C33" s="31" t="s">
        <v>65</v>
      </c>
    </row>
    <row r="34" spans="1:3" ht="15.75" customHeight="1" x14ac:dyDescent="0.25"/>
    <row r="35" spans="1:3" ht="15.75" customHeight="1" x14ac:dyDescent="0.25"/>
    <row r="36" spans="1:3" ht="15.75" customHeight="1" x14ac:dyDescent="0.25"/>
    <row r="37" spans="1:3" ht="15.75" customHeight="1" x14ac:dyDescent="0.25"/>
    <row r="38" spans="1:3" ht="15.75" customHeight="1" x14ac:dyDescent="0.25"/>
    <row r="39" spans="1:3" ht="15.75" customHeight="1" x14ac:dyDescent="0.25"/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E1:E2"/>
    <mergeCell ref="F1:F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baseColWidth="10" defaultColWidth="14.42578125" defaultRowHeight="15" customHeight="1" x14ac:dyDescent="0.25"/>
  <cols>
    <col min="1" max="1" width="43.85546875" customWidth="1"/>
    <col min="2" max="2" width="10.7109375" customWidth="1"/>
    <col min="3" max="3" width="35.28515625" customWidth="1"/>
    <col min="4" max="4" width="8.7109375" customWidth="1"/>
    <col min="5" max="5" width="32.28515625" customWidth="1"/>
    <col min="6" max="6" width="43.85546875" customWidth="1"/>
    <col min="7" max="26" width="10.7109375" customWidth="1"/>
  </cols>
  <sheetData>
    <row r="1" spans="1:6" x14ac:dyDescent="0.25">
      <c r="A1" s="30" t="s">
        <v>22</v>
      </c>
      <c r="B1" s="30" t="s">
        <v>26</v>
      </c>
      <c r="C1" s="30" t="s">
        <v>28</v>
      </c>
      <c r="E1" s="29" t="s">
        <v>22</v>
      </c>
      <c r="F1" s="28" t="s">
        <v>24</v>
      </c>
    </row>
    <row r="2" spans="1:6" x14ac:dyDescent="0.25">
      <c r="A2" s="18" t="s">
        <v>127</v>
      </c>
      <c r="B2" s="31" t="s">
        <v>95</v>
      </c>
      <c r="C2" s="31" t="s">
        <v>75</v>
      </c>
      <c r="E2" s="29"/>
      <c r="F2" s="28"/>
    </row>
    <row r="3" spans="1:6" x14ac:dyDescent="0.25">
      <c r="A3" s="18" t="s">
        <v>80</v>
      </c>
      <c r="B3" s="31" t="s">
        <v>95</v>
      </c>
      <c r="C3" s="31" t="s">
        <v>81</v>
      </c>
      <c r="E3" s="21" t="s">
        <v>63</v>
      </c>
      <c r="F3" s="21" t="s">
        <v>128</v>
      </c>
    </row>
    <row r="4" spans="1:6" x14ac:dyDescent="0.25">
      <c r="A4" s="18" t="s">
        <v>66</v>
      </c>
      <c r="B4" s="31" t="s">
        <v>95</v>
      </c>
      <c r="C4" s="31" t="s">
        <v>67</v>
      </c>
      <c r="E4" s="21" t="s">
        <v>57</v>
      </c>
      <c r="F4" s="21" t="s">
        <v>128</v>
      </c>
    </row>
    <row r="5" spans="1:6" x14ac:dyDescent="0.25">
      <c r="A5" s="18" t="s">
        <v>129</v>
      </c>
      <c r="B5" s="31" t="s">
        <v>95</v>
      </c>
      <c r="C5" s="31" t="s">
        <v>77</v>
      </c>
      <c r="E5" s="21" t="s">
        <v>76</v>
      </c>
      <c r="F5" s="21" t="s">
        <v>76</v>
      </c>
    </row>
    <row r="6" spans="1:6" x14ac:dyDescent="0.25">
      <c r="A6" s="18" t="s">
        <v>130</v>
      </c>
      <c r="B6" s="31" t="s">
        <v>95</v>
      </c>
      <c r="C6" s="31" t="s">
        <v>83</v>
      </c>
      <c r="E6" s="21" t="s">
        <v>66</v>
      </c>
      <c r="F6" s="21" t="str">
        <f t="shared" ref="F6:F7" si="0">+E6</f>
        <v>EL PINGÜINO DE PUNTA ARENAS</v>
      </c>
    </row>
    <row r="7" spans="1:6" x14ac:dyDescent="0.25">
      <c r="A7" s="18" t="s">
        <v>131</v>
      </c>
      <c r="B7" s="31" t="s">
        <v>95</v>
      </c>
      <c r="C7" s="31" t="s">
        <v>75</v>
      </c>
      <c r="E7" s="21" t="s">
        <v>80</v>
      </c>
      <c r="F7" s="21" t="str">
        <f t="shared" si="0"/>
        <v>EL RANCAGUINO</v>
      </c>
    </row>
    <row r="8" spans="1:6" x14ac:dyDescent="0.25">
      <c r="A8" s="18" t="s">
        <v>132</v>
      </c>
      <c r="B8" s="31" t="s">
        <v>95</v>
      </c>
      <c r="C8" s="31" t="s">
        <v>85</v>
      </c>
      <c r="E8" s="21" t="s">
        <v>72</v>
      </c>
      <c r="F8" s="21" t="s">
        <v>128</v>
      </c>
    </row>
    <row r="9" spans="1:6" x14ac:dyDescent="0.25">
      <c r="A9" s="18" t="s">
        <v>133</v>
      </c>
      <c r="B9" s="31" t="s">
        <v>95</v>
      </c>
      <c r="C9" s="31" t="s">
        <v>79</v>
      </c>
      <c r="E9" s="21" t="s">
        <v>74</v>
      </c>
      <c r="F9" s="21" t="str">
        <f>+E9</f>
        <v>EL DIARIO DE CONCEPCIÓN</v>
      </c>
    </row>
    <row r="10" spans="1:6" x14ac:dyDescent="0.25">
      <c r="A10" s="18" t="s">
        <v>134</v>
      </c>
      <c r="B10" s="31" t="s">
        <v>95</v>
      </c>
      <c r="C10" s="31" t="s">
        <v>79</v>
      </c>
      <c r="E10" s="21" t="s">
        <v>54</v>
      </c>
      <c r="F10" s="21" t="s">
        <v>128</v>
      </c>
    </row>
    <row r="11" spans="1:6" x14ac:dyDescent="0.25">
      <c r="A11" s="18" t="s">
        <v>59</v>
      </c>
      <c r="B11" s="31" t="s">
        <v>95</v>
      </c>
      <c r="C11" s="31" t="s">
        <v>60</v>
      </c>
      <c r="E11" s="21" t="s">
        <v>59</v>
      </c>
      <c r="F11" s="21" t="s">
        <v>128</v>
      </c>
    </row>
    <row r="12" spans="1:6" x14ac:dyDescent="0.25">
      <c r="A12" s="18" t="s">
        <v>135</v>
      </c>
      <c r="B12" s="31" t="s">
        <v>95</v>
      </c>
      <c r="C12" s="31" t="s">
        <v>60</v>
      </c>
      <c r="E12" s="21" t="s">
        <v>61</v>
      </c>
      <c r="F12" s="21" t="s">
        <v>128</v>
      </c>
    </row>
    <row r="13" spans="1:6" x14ac:dyDescent="0.25">
      <c r="A13" s="18" t="s">
        <v>136</v>
      </c>
      <c r="B13" s="31" t="s">
        <v>95</v>
      </c>
      <c r="C13" s="31" t="s">
        <v>60</v>
      </c>
      <c r="E13" s="21" t="s">
        <v>78</v>
      </c>
      <c r="F13" s="21" t="s">
        <v>128</v>
      </c>
    </row>
    <row r="14" spans="1:6" x14ac:dyDescent="0.25">
      <c r="A14" s="18" t="s">
        <v>57</v>
      </c>
      <c r="B14" s="31" t="s">
        <v>95</v>
      </c>
      <c r="C14" s="31" t="s">
        <v>58</v>
      </c>
      <c r="E14" s="21" t="s">
        <v>80</v>
      </c>
      <c r="F14" s="21" t="s">
        <v>128</v>
      </c>
    </row>
    <row r="15" spans="1:6" x14ac:dyDescent="0.25">
      <c r="A15" s="18" t="s">
        <v>54</v>
      </c>
      <c r="B15" s="31" t="s">
        <v>95</v>
      </c>
      <c r="C15" s="31" t="s">
        <v>56</v>
      </c>
      <c r="E15" s="21" t="s">
        <v>84</v>
      </c>
      <c r="F15" s="21" t="str">
        <f>+E15</f>
        <v>LA DISCUSIÓN DE CHILLÁN</v>
      </c>
    </row>
    <row r="16" spans="1:6" x14ac:dyDescent="0.25">
      <c r="A16" s="18" t="s">
        <v>137</v>
      </c>
      <c r="B16" s="31" t="s">
        <v>95</v>
      </c>
      <c r="C16" s="31" t="s">
        <v>73</v>
      </c>
      <c r="E16" s="21" t="s">
        <v>68</v>
      </c>
      <c r="F16" s="21" t="s">
        <v>128</v>
      </c>
    </row>
    <row r="17" spans="1:6" x14ac:dyDescent="0.25">
      <c r="A17" s="18" t="s">
        <v>61</v>
      </c>
      <c r="B17" s="31" t="s">
        <v>95</v>
      </c>
      <c r="C17" s="31" t="s">
        <v>62</v>
      </c>
      <c r="E17" s="21" t="s">
        <v>70</v>
      </c>
      <c r="F17" s="21" t="s">
        <v>128</v>
      </c>
    </row>
    <row r="18" spans="1:6" x14ac:dyDescent="0.25">
      <c r="A18" s="18" t="s">
        <v>70</v>
      </c>
      <c r="B18" s="31" t="s">
        <v>95</v>
      </c>
      <c r="C18" s="31" t="s">
        <v>71</v>
      </c>
      <c r="E18" s="21" t="s">
        <v>82</v>
      </c>
      <c r="F18" s="21" t="str">
        <f>+E18</f>
        <v>LA PRENSA DE CURICÓ</v>
      </c>
    </row>
    <row r="19" spans="1:6" x14ac:dyDescent="0.25">
      <c r="A19" s="18" t="s">
        <v>138</v>
      </c>
      <c r="B19" s="31" t="s">
        <v>95</v>
      </c>
      <c r="C19" s="31" t="s">
        <v>69</v>
      </c>
      <c r="E19" s="21" t="s">
        <v>135</v>
      </c>
      <c r="F19" s="21" t="s">
        <v>128</v>
      </c>
    </row>
    <row r="20" spans="1:6" x14ac:dyDescent="0.25">
      <c r="A20" s="18" t="s">
        <v>86</v>
      </c>
      <c r="B20" s="31" t="s">
        <v>95</v>
      </c>
      <c r="C20" s="31" t="s">
        <v>60</v>
      </c>
      <c r="E20" s="21" t="s">
        <v>86</v>
      </c>
      <c r="F20" s="21" t="s">
        <v>128</v>
      </c>
    </row>
    <row r="21" spans="1:6" ht="15.75" customHeight="1" x14ac:dyDescent="0.25">
      <c r="A21" s="18" t="s">
        <v>139</v>
      </c>
      <c r="B21" s="31" t="s">
        <v>92</v>
      </c>
      <c r="C21" s="31" t="s">
        <v>65</v>
      </c>
    </row>
    <row r="22" spans="1:6" ht="15.75" customHeight="1" x14ac:dyDescent="0.25">
      <c r="A22" s="18" t="s">
        <v>140</v>
      </c>
      <c r="B22" s="31" t="s">
        <v>92</v>
      </c>
      <c r="C22" s="31"/>
    </row>
    <row r="23" spans="1:6" ht="15.75" customHeight="1" x14ac:dyDescent="0.25">
      <c r="A23" s="18" t="s">
        <v>141</v>
      </c>
      <c r="B23" s="31" t="s">
        <v>92</v>
      </c>
      <c r="C23" s="31" t="s">
        <v>65</v>
      </c>
    </row>
    <row r="24" spans="1:6" ht="15.75" customHeight="1" x14ac:dyDescent="0.25">
      <c r="A24" s="18" t="s">
        <v>130</v>
      </c>
      <c r="B24" s="31" t="s">
        <v>95</v>
      </c>
      <c r="C24" s="31" t="s">
        <v>83</v>
      </c>
    </row>
    <row r="25" spans="1:6" ht="15.75" customHeight="1" x14ac:dyDescent="0.25">
      <c r="A25" s="18" t="s">
        <v>142</v>
      </c>
      <c r="B25" s="31" t="s">
        <v>92</v>
      </c>
      <c r="C25" s="31" t="s">
        <v>65</v>
      </c>
    </row>
    <row r="26" spans="1:6" ht="15.75" customHeight="1" x14ac:dyDescent="0.25">
      <c r="A26" s="18" t="s">
        <v>143</v>
      </c>
      <c r="B26" s="31" t="s">
        <v>95</v>
      </c>
      <c r="C26" s="31" t="s">
        <v>77</v>
      </c>
    </row>
    <row r="27" spans="1:6" ht="15.75" customHeight="1" x14ac:dyDescent="0.25">
      <c r="A27" s="18" t="s">
        <v>72</v>
      </c>
      <c r="B27" s="31" t="s">
        <v>95</v>
      </c>
      <c r="C27" s="31" t="s">
        <v>73</v>
      </c>
    </row>
    <row r="28" spans="1:6" ht="15.75" customHeight="1" x14ac:dyDescent="0.25">
      <c r="A28" s="18" t="s">
        <v>74</v>
      </c>
      <c r="B28" s="31" t="s">
        <v>95</v>
      </c>
      <c r="C28" s="31" t="s">
        <v>75</v>
      </c>
    </row>
    <row r="29" spans="1:6" ht="15.75" customHeight="1" x14ac:dyDescent="0.25">
      <c r="A29" s="18" t="s">
        <v>78</v>
      </c>
      <c r="B29" s="31" t="s">
        <v>95</v>
      </c>
      <c r="C29" s="31" t="s">
        <v>79</v>
      </c>
    </row>
    <row r="30" spans="1:6" ht="15.75" customHeight="1" x14ac:dyDescent="0.25">
      <c r="A30" s="18" t="s">
        <v>84</v>
      </c>
      <c r="B30" s="31" t="s">
        <v>95</v>
      </c>
      <c r="C30" s="31" t="s">
        <v>85</v>
      </c>
    </row>
    <row r="31" spans="1:6" ht="15.75" customHeight="1" x14ac:dyDescent="0.25">
      <c r="A31" s="18" t="s">
        <v>68</v>
      </c>
      <c r="B31" s="31" t="s">
        <v>95</v>
      </c>
      <c r="C31" s="31" t="s">
        <v>69</v>
      </c>
    </row>
    <row r="32" spans="1:6" ht="15.75" customHeight="1" x14ac:dyDescent="0.25">
      <c r="A32" s="18" t="s">
        <v>82</v>
      </c>
      <c r="B32" s="31" t="s">
        <v>95</v>
      </c>
      <c r="C32" s="31" t="s">
        <v>83</v>
      </c>
    </row>
    <row r="33" spans="1:3" ht="15.75" customHeight="1" x14ac:dyDescent="0.25">
      <c r="A33" s="18" t="s">
        <v>63</v>
      </c>
      <c r="B33" s="31" t="s">
        <v>92</v>
      </c>
      <c r="C33" s="31" t="s">
        <v>65</v>
      </c>
    </row>
    <row r="34" spans="1:3" ht="15.75" customHeight="1" x14ac:dyDescent="0.25"/>
    <row r="35" spans="1:3" ht="15.75" customHeight="1" x14ac:dyDescent="0.25"/>
    <row r="36" spans="1:3" ht="15.75" customHeight="1" x14ac:dyDescent="0.25"/>
    <row r="37" spans="1:3" ht="15.75" customHeight="1" x14ac:dyDescent="0.25"/>
    <row r="38" spans="1:3" ht="15.75" customHeight="1" x14ac:dyDescent="0.25"/>
    <row r="39" spans="1:3" ht="15.75" customHeight="1" x14ac:dyDescent="0.25"/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/>
    <row r="44" spans="1:3" ht="15.75" customHeight="1" x14ac:dyDescent="0.25"/>
    <row r="45" spans="1:3" ht="15.75" customHeight="1" x14ac:dyDescent="0.25"/>
    <row r="46" spans="1:3" ht="15.75" customHeight="1" x14ac:dyDescent="0.25"/>
    <row r="47" spans="1:3" ht="15.75" customHeight="1" x14ac:dyDescent="0.25"/>
    <row r="48" spans="1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E1:F2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Consideraciones</vt:lpstr>
      <vt:lpstr>Detalle informe</vt:lpstr>
      <vt:lpstr>Validación Datos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Gonzalez Zapata</dc:creator>
  <cp:lastModifiedBy>Cristopher Soto</cp:lastModifiedBy>
  <dcterms:created xsi:type="dcterms:W3CDTF">2017-10-30T12:08:33Z</dcterms:created>
  <dcterms:modified xsi:type="dcterms:W3CDTF">2024-07-10T19:52:51Z</dcterms:modified>
</cp:coreProperties>
</file>