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23880" yWindow="-120" windowWidth="19420" windowHeight="11020" tabRatio="731" activeTab="1"/>
  </bookViews>
  <sheets>
    <sheet name="Consideraciones" sheetId="11" r:id="rId1"/>
    <sheet name="Detalle informe" sheetId="12" r:id="rId2"/>
    <sheet name="Validación Datos" sheetId="7" state="hidden" r:id="rId3"/>
    <sheet name="datos" sheetId="13" state="hidden" r:id="rId4"/>
  </sheets>
  <externalReferences>
    <externalReference r:id="rId5"/>
    <externalReference r:id="rId6"/>
    <externalReference r:id="rId7"/>
  </externalReferences>
  <definedNames>
    <definedName name="_xlnm._FilterDatabase" localSheetId="3" hidden="1">datos!$A$1:$B$1</definedName>
    <definedName name="_xlnm._FilterDatabase" localSheetId="1" hidden="1">'Detalle informe'!$B$5:$O$5</definedName>
    <definedName name="Descripción">'[1]Factores 1'!$N$18:$N$27</definedName>
    <definedName name="mecanismo_compra">[2]Listas!$D$2:$D$6</definedName>
    <definedName name="Programa">'[1]Factores 1'!$K$4:$K$7</definedName>
    <definedName name="Sub_Unidad">'[1]Factores 1'!$D$4:$D$48</definedName>
    <definedName name="Tipo_de_Compra_Contratación">[3]Factores!$B$3:$B$5</definedName>
  </definedNames>
  <calcPr calcId="145621"/>
</workbook>
</file>

<file path=xl/calcChain.xml><?xml version="1.0" encoding="utf-8"?>
<calcChain xmlns="http://schemas.openxmlformats.org/spreadsheetml/2006/main">
  <c r="D3" i="13" l="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2" i="13"/>
  <c r="O18" i="12" l="1"/>
  <c r="F21" i="13" l="1"/>
  <c r="F18" i="13"/>
  <c r="F15" i="13"/>
  <c r="F9" i="13"/>
  <c r="F7" i="13"/>
  <c r="F6" i="13"/>
</calcChain>
</file>

<file path=xl/sharedStrings.xml><?xml version="1.0" encoding="utf-8"?>
<sst xmlns="http://schemas.openxmlformats.org/spreadsheetml/2006/main" count="392" uniqueCount="154">
  <si>
    <t>Ministerio</t>
  </si>
  <si>
    <t>Servicio</t>
  </si>
  <si>
    <t>Cine</t>
  </si>
  <si>
    <t>Nombre del Soporte</t>
  </si>
  <si>
    <t>Tipo de Compra: Contratación Directa o Agencia</t>
  </si>
  <si>
    <t>Inicio Campaña</t>
  </si>
  <si>
    <t>Fin Campaña</t>
  </si>
  <si>
    <t>Directo</t>
  </si>
  <si>
    <t xml:space="preserve">Agencia </t>
  </si>
  <si>
    <t>Televisión</t>
  </si>
  <si>
    <t>Prensa</t>
  </si>
  <si>
    <t>Radio</t>
  </si>
  <si>
    <t>Digital</t>
  </si>
  <si>
    <t>Vía Pública</t>
  </si>
  <si>
    <t>Impresión</t>
  </si>
  <si>
    <t>Otros</t>
  </si>
  <si>
    <t>N/A</t>
  </si>
  <si>
    <t>Ministerio del Trabajo</t>
  </si>
  <si>
    <t>Ministerio Secretaria General de Presidencia</t>
  </si>
  <si>
    <t>Ministerio Secretario General de Gobierno</t>
  </si>
  <si>
    <t>Ministerio de Obras Públicas</t>
  </si>
  <si>
    <t>Ministerio de Vivienda y Urbanismo</t>
  </si>
  <si>
    <t>Ministerio de Salud</t>
  </si>
  <si>
    <t>Ministerio del Media Ambiente</t>
  </si>
  <si>
    <t>Ministerio de Desarrollo Social y Familia</t>
  </si>
  <si>
    <t>Ministerio de Justicia y DDDHH</t>
  </si>
  <si>
    <t>Ministerio de Energía</t>
  </si>
  <si>
    <t>Ministerio de Educación</t>
  </si>
  <si>
    <t>Ministerio de Economía, Fomento y Turismo</t>
  </si>
  <si>
    <t>Ministerio del Deporte</t>
  </si>
  <si>
    <t>Ministerio de Defensa Nacional</t>
  </si>
  <si>
    <t>Ministerio de Cultura, las Artes y Patrimonio</t>
  </si>
  <si>
    <t>Ministerio de Bienes Nacionales</t>
  </si>
  <si>
    <t>Ministerio de Minería</t>
  </si>
  <si>
    <t xml:space="preserve">1° Dama </t>
  </si>
  <si>
    <t>Ministerio de la Mujer y Equidad de Género</t>
  </si>
  <si>
    <t xml:space="preserve">Ministerio de Ciencias </t>
  </si>
  <si>
    <t>Ministerio del Interior y Seguridad Pública</t>
  </si>
  <si>
    <t>Ministerio de Hacienda</t>
  </si>
  <si>
    <t>Ministerio de Transporte</t>
  </si>
  <si>
    <t>Ministerio de Agricultura</t>
  </si>
  <si>
    <t>Medio</t>
  </si>
  <si>
    <t>Cobertura del Soporte</t>
  </si>
  <si>
    <t>Región</t>
  </si>
  <si>
    <t>Antofagasta</t>
  </si>
  <si>
    <t>Araucanía</t>
  </si>
  <si>
    <t>Arica</t>
  </si>
  <si>
    <t>Atacama</t>
  </si>
  <si>
    <t>Aysén</t>
  </si>
  <si>
    <t>Coquimbo</t>
  </si>
  <si>
    <t>Libertador Bernardo O'Higgins</t>
  </si>
  <si>
    <t>Los Lagos</t>
  </si>
  <si>
    <t>Los Ríos</t>
  </si>
  <si>
    <t>Magallanes</t>
  </si>
  <si>
    <t>Maule</t>
  </si>
  <si>
    <t>Metropolitana</t>
  </si>
  <si>
    <t>Ñuble</t>
  </si>
  <si>
    <t>Tarapacá</t>
  </si>
  <si>
    <t>Valparaíso</t>
  </si>
  <si>
    <t>Biobío</t>
  </si>
  <si>
    <t>Nacional</t>
  </si>
  <si>
    <t>Regional</t>
  </si>
  <si>
    <t>Internacional</t>
  </si>
  <si>
    <t>Ministerio de Relaciones ExteriorEs</t>
  </si>
  <si>
    <t>Columna</t>
  </si>
  <si>
    <t>Especificar Ministerio</t>
  </si>
  <si>
    <t>Nombre del Servicio</t>
  </si>
  <si>
    <t xml:space="preserve">Especificar la región en donde exhibió la campaña o avisaje. </t>
  </si>
  <si>
    <t>Instrucción</t>
  </si>
  <si>
    <t xml:space="preserve">Especificar fecha de inicio y fin, periodo y/o  fecha de exhibición </t>
  </si>
  <si>
    <t>Especificar la cobertura del soporte, si es nacional, regional o internacional. En el caso de la cobertura nacional la región es Metropolitana.</t>
  </si>
  <si>
    <t>Inicio / Fin Campaña</t>
  </si>
  <si>
    <t>Monto Bruto</t>
  </si>
  <si>
    <t xml:space="preserve">Se debe ingresar la Inversión bruta (con iva) </t>
  </si>
  <si>
    <t xml:space="preserve">Nombre del soporte, por ejemplo: La Tercera, El Mercurio, El Pingüino, Radio ADN, C13, etc. </t>
  </si>
  <si>
    <t>Consideraciones para el consolidado</t>
  </si>
  <si>
    <t>INFORME TRIMESTRAL ARTICULO 14 NUMERAL 6</t>
  </si>
  <si>
    <t>Holding, conglomerado, cadena de medios</t>
  </si>
  <si>
    <t xml:space="preserve">EL MERCURIO </t>
  </si>
  <si>
    <t xml:space="preserve">Nombre o razón social del Proveedor </t>
  </si>
  <si>
    <t>Nombre de campaña, programa, anuncio o avisaje</t>
  </si>
  <si>
    <t>Servicio contratado en Publicidad y difusión</t>
  </si>
  <si>
    <t xml:space="preserve">Giro proveedor </t>
  </si>
  <si>
    <t xml:space="preserve">Medio </t>
  </si>
  <si>
    <t xml:space="preserve">Glosario </t>
  </si>
  <si>
    <t>Se debe especificar el nombre de la campaña, programa, anuncio o avisaje (Ej: campaña Vacunación Covid 2024)</t>
  </si>
  <si>
    <t xml:space="preserve">Especificar servicio contratado, si este es Campaña comunicacional, avisaje, feria o exposición </t>
  </si>
  <si>
    <t>Especificar nombre o razón social del proveedor contratado</t>
  </si>
  <si>
    <t>Especificar el giro del proveedor contratado</t>
  </si>
  <si>
    <t>Especificar el medio en cual exhibió la campaña y/o avisaje, (Televisión, prensa, radio, digital, redes sociales, etc)</t>
  </si>
  <si>
    <t>Especificar nombre del hlding, conglomerado o cadena de medios, si no aplica dejar la celda en blanco</t>
  </si>
  <si>
    <t>ARTÍCULO 14, numeral 6.</t>
  </si>
  <si>
    <t>El monto ejecutado por concepto de publicidad y difusión, imputados al Subtítulo 22, ítem 07, en que haya incurrido, por programa presupuestario, en el formato que definirá para tal efecto el Ministerio Secretaría General de Gobierno. Asimismo, informará el detalle del gasto por concepto de publicidad, difusión o relaciones públicas en general, y para ello distinguirá entre avisos, promoción en periódicos, radios, televisión, medios digitales, cines, teatros, revistas, contratos con agencias publicitarias y/o servicios de exposiciones e indicará los proveedores de cada uno de ellos, si éstos tienen una clara identificación local y si pertenecen a un holding, conglomerado o cadena de comunicación. Respecto de estos últimos, se adjuntará además la nómina de las entidades ejecutoras de dichas actividades, su mecanismo de contratación y el monto adjudicado, desagregado por programas. Esta información se remitirá trimestralmente, dentro de los treinta días siguientes al término del respectivo trimestre.</t>
  </si>
  <si>
    <t>Dirección Nacional del Servicio Civil</t>
  </si>
  <si>
    <t>EL AUSTRAL DE TEMUCO</t>
  </si>
  <si>
    <t>EL DÍA DE LA SERENA</t>
  </si>
  <si>
    <t>EL LLANQUIHUE DE PUERTO MONTT</t>
  </si>
  <si>
    <t>EL MERCURIO DE ANTOFAGASTA</t>
  </si>
  <si>
    <t>EL MERCURIO DE SANTIAGO</t>
  </si>
  <si>
    <t>EL MERCURIO DE VALPARAÍSO</t>
  </si>
  <si>
    <t>EL PINGÜINO DE PUNTA ARENAS</t>
  </si>
  <si>
    <t>EL RANCAGUINO</t>
  </si>
  <si>
    <t>LA DISCUSIÓN DE CHILLÁN</t>
  </si>
  <si>
    <t>LA ESTRELLA DE CHILOÉ</t>
  </si>
  <si>
    <t>LA PRENSA DE CURICÓ</t>
  </si>
  <si>
    <t>EL ATACAMA DE COPIAPÓ</t>
  </si>
  <si>
    <t>EL DIARIO DE CONCEPCIÓN</t>
  </si>
  <si>
    <t>EL AUSTRAL DE VALDIVIA</t>
  </si>
  <si>
    <t>LA ESTRELLA DE IQUIQUE</t>
  </si>
  <si>
    <t>PORTAL MINERO</t>
  </si>
  <si>
    <t>EL AUSTRAL DE OSORNO</t>
  </si>
  <si>
    <t>LA ESTRELLA DE ARICA</t>
  </si>
  <si>
    <t>EL DIARIO DE CONCEPCION</t>
  </si>
  <si>
    <t>EL DIA DE LA SERENA</t>
  </si>
  <si>
    <t>LA PRENSA DE CURICO</t>
  </si>
  <si>
    <t>EL SUR DE CONCEPCION</t>
  </si>
  <si>
    <t>LA DISCUSION DE CHILLAN</t>
  </si>
  <si>
    <t>MERCURIO DE VALPARAISO</t>
  </si>
  <si>
    <t>EL MERCURIO DE VALPARAISO</t>
  </si>
  <si>
    <t>LA ESTRELLA DE CHILOE</t>
  </si>
  <si>
    <t>ATACAMA DE COPIAPO</t>
  </si>
  <si>
    <t>LA ESTRELLA ARICA</t>
  </si>
  <si>
    <t>DIARIO FINANCIERO</t>
  </si>
  <si>
    <t>EL DIARIO FINANCIERO (LUNES)</t>
  </si>
  <si>
    <t>LA TERCERA</t>
  </si>
  <si>
    <t>EL DíA DE LA SERENA</t>
  </si>
  <si>
    <t>Publicaciones de avisos de convocatoria Concursos Sistema de Alta Dirección Pública</t>
  </si>
  <si>
    <t xml:space="preserve">contrato con agencia publicitaria </t>
  </si>
  <si>
    <t>LFI SPA</t>
  </si>
  <si>
    <t>SERVICIO DE PUBLICIDAD</t>
  </si>
  <si>
    <t>BIOBÍO</t>
  </si>
  <si>
    <t>LIBERTADOR BERNARDO O'HIGGINS</t>
  </si>
  <si>
    <t>MAGALLANES</t>
  </si>
  <si>
    <t>COQUIMBO</t>
  </si>
  <si>
    <t>MAULE</t>
  </si>
  <si>
    <t>ÑUBLE</t>
  </si>
  <si>
    <t>VALPARAÍSO</t>
  </si>
  <si>
    <t>LOS LAGOS</t>
  </si>
  <si>
    <t>LOS RÍOS</t>
  </si>
  <si>
    <t>ARAUCANÍA</t>
  </si>
  <si>
    <t>ATACAMA</t>
  </si>
  <si>
    <t>ANTOFAGASTA</t>
  </si>
  <si>
    <t>TARAPACÁ</t>
  </si>
  <si>
    <t>ARICA</t>
  </si>
  <si>
    <t>METROPOLITANA</t>
  </si>
  <si>
    <t/>
  </si>
  <si>
    <t>NACIONAL</t>
  </si>
  <si>
    <t>REGIONAL</t>
  </si>
  <si>
    <t>BIOBIO</t>
  </si>
  <si>
    <t>COOPERATIVA</t>
  </si>
  <si>
    <t>EMOL</t>
  </si>
  <si>
    <t>MAS MEDIOS</t>
  </si>
  <si>
    <t>MI VOZ</t>
  </si>
  <si>
    <t>DIGITAL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</si>
</sst>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64" formatCode="_-* #,##0_-;\-* #,##0_-;_-* &quot;-&quot;_-;_-@_-"/>
    <numFmt numFmtId="165" formatCode="_-&quot;$&quot;\ * #,##0.00_-;\-&quot;$&quot;\ * #,##0.00_-;_-&quot;$&quot;\ * &quot;-&quot;??_-;_-@_-"/>
    <numFmt numFmtId="166" formatCode="_-* #,##0.00_-;\-* #,##0.00_-;_-* &quot;-&quot;??_-;_-@_-"/>
    <numFmt numFmtId="167" formatCode="dd\-mm\-yyyy"/>
  </numFmts>
  <fonts count="18" x14ac:knownFonts="1">
    <font>
      <sz val="11"/>
      <color theme="1"/>
      <name val="Calibri"/>
      <family val="2"/>
      <scheme val="minor"/>
    </font>
    <font>
      <sz val="11"/>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sz val="11"/>
      <color theme="0"/>
      <name val="Calibri"/>
      <family val="2"/>
      <scheme val="minor"/>
    </font>
    <font>
      <b/>
      <sz val="14"/>
      <color theme="0"/>
      <name val="Calibri"/>
      <family val="2"/>
      <scheme val="minor"/>
    </font>
    <font>
      <b/>
      <sz val="11"/>
      <color theme="1"/>
      <name val="Calibri"/>
      <family val="2"/>
      <scheme val="minor"/>
    </font>
    <font>
      <b/>
      <sz val="16"/>
      <color theme="0"/>
      <name val="Calibri"/>
      <family val="2"/>
      <scheme val="minor"/>
    </font>
    <font>
      <b/>
      <sz val="18"/>
      <color theme="0"/>
      <name val="Calibri"/>
      <family val="2"/>
      <scheme val="minor"/>
    </font>
    <font>
      <sz val="11"/>
      <color rgb="FF000000"/>
      <name val="Calibri"/>
      <family val="2"/>
    </font>
    <font>
      <b/>
      <sz val="12"/>
      <color theme="1"/>
      <name val="Calibri"/>
      <family val="2"/>
      <scheme val="minor"/>
    </font>
    <font>
      <u/>
      <sz val="11"/>
      <color theme="1"/>
      <name val="Calibri"/>
      <family val="2"/>
      <scheme val="minor"/>
    </font>
    <font>
      <b/>
      <sz val="14"/>
      <color theme="1"/>
      <name val="Calibri"/>
      <family val="2"/>
      <scheme val="minor"/>
    </font>
    <font>
      <sz val="11"/>
      <color theme="1"/>
      <name val="Calibri"/>
      <family val="2"/>
    </font>
    <font>
      <sz val="11"/>
      <color theme="0"/>
      <name val="Calibri"/>
      <family val="2"/>
    </font>
    <font>
      <sz val="11"/>
      <name val="Calibri"/>
      <family val="2"/>
    </font>
    <font>
      <sz val="11"/>
      <color theme="1"/>
      <name val="Cambria"/>
      <family val="1"/>
    </font>
  </fonts>
  <fills count="11">
    <fill>
      <patternFill patternType="none"/>
    </fill>
    <fill>
      <patternFill patternType="gray125"/>
    </fill>
    <fill>
      <patternFill patternType="solid">
        <fgColor theme="3"/>
        <bgColor indexed="64"/>
      </patternFill>
    </fill>
    <fill>
      <patternFill patternType="solid">
        <fgColor theme="0" tint="-0.499984740745262"/>
        <bgColor indexed="64"/>
      </patternFill>
    </fill>
    <fill>
      <patternFill patternType="solid">
        <fgColor rgb="FF0070C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theme="0"/>
      </patternFill>
    </fill>
    <fill>
      <patternFill patternType="solid">
        <fgColor rgb="FF1F497D"/>
        <bgColor rgb="FF1F497D"/>
      </patternFill>
    </fill>
    <fill>
      <patternFill patternType="solid">
        <fgColor rgb="FFEEECE1"/>
        <bgColor rgb="FFEEECE1"/>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hair">
        <color rgb="FF000000"/>
      </left>
      <right style="hair">
        <color rgb="FF000000"/>
      </right>
      <top style="hair">
        <color rgb="FF000000"/>
      </top>
      <bottom style="hair">
        <color rgb="FF000000"/>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8"/>
      </top>
      <bottom/>
      <diagonal/>
    </border>
  </borders>
  <cellStyleXfs count="81">
    <xf numFmtId="0" fontId="0" fillId="0" borderId="0"/>
    <xf numFmtId="41"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0" fontId="2" fillId="0" borderId="0"/>
    <xf numFmtId="9" fontId="2" fillId="0" borderId="0" applyFont="0" applyFill="0" applyBorder="0" applyAlignment="0" applyProtection="0"/>
    <xf numFmtId="42" fontId="2" fillId="0" borderId="0" applyFont="0" applyFill="0" applyBorder="0" applyAlignment="0" applyProtection="0"/>
    <xf numFmtId="0" fontId="1" fillId="0" borderId="0"/>
    <xf numFmtId="43" fontId="2" fillId="0" borderId="0" applyFont="0" applyFill="0" applyBorder="0" applyAlignment="0" applyProtection="0"/>
    <xf numFmtId="165" fontId="2" fillId="0" borderId="0" applyFont="0" applyFill="0" applyBorder="0" applyAlignment="0" applyProtection="0"/>
    <xf numFmtId="0" fontId="1"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10" fillId="0" borderId="0"/>
  </cellStyleXfs>
  <cellXfs count="39">
    <xf numFmtId="0" fontId="0" fillId="0" borderId="0" xfId="0"/>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0" borderId="0" xfId="0" applyFont="1"/>
    <xf numFmtId="0" fontId="7" fillId="0" borderId="0" xfId="0" applyFont="1"/>
    <xf numFmtId="0" fontId="7" fillId="6" borderId="0" xfId="0" applyFont="1" applyFill="1" applyAlignment="1">
      <alignment horizontal="center"/>
    </xf>
    <xf numFmtId="0" fontId="7" fillId="6" borderId="0" xfId="0" applyFont="1" applyFill="1" applyAlignment="1">
      <alignment horizontal="left"/>
    </xf>
    <xf numFmtId="42" fontId="6" fillId="4" borderId="2" xfId="0" applyNumberFormat="1" applyFont="1" applyFill="1" applyBorder="1"/>
    <xf numFmtId="0" fontId="6" fillId="4" borderId="3" xfId="0" applyFont="1" applyFill="1" applyBorder="1"/>
    <xf numFmtId="0" fontId="12" fillId="0" borderId="0" xfId="0" applyFont="1"/>
    <xf numFmtId="0" fontId="0" fillId="0" borderId="0" xfId="0" applyAlignment="1">
      <alignment horizontal="left"/>
    </xf>
    <xf numFmtId="0" fontId="13" fillId="0" borderId="0" xfId="0" applyFont="1" applyAlignment="1">
      <alignment horizontal="left"/>
    </xf>
    <xf numFmtId="0" fontId="11" fillId="0" borderId="0" xfId="0" applyFont="1" applyAlignment="1">
      <alignment horizontal="left"/>
    </xf>
    <xf numFmtId="0" fontId="0" fillId="0" borderId="0" xfId="0" applyAlignment="1">
      <alignment wrapText="1"/>
    </xf>
    <xf numFmtId="0" fontId="7" fillId="7" borderId="2" xfId="0" applyFont="1" applyFill="1" applyBorder="1" applyAlignment="1">
      <alignment horizontal="left" vertical="center"/>
    </xf>
    <xf numFmtId="0" fontId="0" fillId="7" borderId="5" xfId="0" applyFill="1" applyBorder="1" applyAlignment="1">
      <alignment horizontal="justify" wrapText="1"/>
    </xf>
    <xf numFmtId="14" fontId="14" fillId="0" borderId="6" xfId="0" applyNumberFormat="1" applyFont="1" applyBorder="1"/>
    <xf numFmtId="0" fontId="0" fillId="0" borderId="0" xfId="0" applyFont="1" applyAlignment="1"/>
    <xf numFmtId="0" fontId="14" fillId="8" borderId="7" xfId="0" applyFont="1" applyFill="1" applyBorder="1" applyAlignment="1">
      <alignment horizontal="left" vertical="center" wrapText="1"/>
    </xf>
    <xf numFmtId="0" fontId="14" fillId="8" borderId="7" xfId="0" applyFont="1" applyFill="1" applyBorder="1" applyAlignment="1">
      <alignment horizontal="left" vertical="center"/>
    </xf>
    <xf numFmtId="0" fontId="14" fillId="0" borderId="6" xfId="0" applyFont="1" applyBorder="1"/>
    <xf numFmtId="0" fontId="14" fillId="0" borderId="8" xfId="0" applyFont="1" applyBorder="1"/>
    <xf numFmtId="0" fontId="15" fillId="9" borderId="9" xfId="0" applyFont="1" applyFill="1" applyBorder="1" applyAlignment="1">
      <alignment vertical="center"/>
    </xf>
    <xf numFmtId="0" fontId="17" fillId="10" borderId="10" xfId="0" applyFont="1" applyFill="1" applyBorder="1" applyAlignment="1">
      <alignment horizontal="center" vertical="center" wrapText="1"/>
    </xf>
    <xf numFmtId="0" fontId="14" fillId="0" borderId="7" xfId="0" applyFont="1" applyBorder="1"/>
    <xf numFmtId="42" fontId="6" fillId="4" borderId="3" xfId="0" applyNumberFormat="1" applyFont="1" applyFill="1" applyBorder="1"/>
    <xf numFmtId="42" fontId="0" fillId="0" borderId="11" xfId="0" applyNumberFormat="1" applyFont="1" applyBorder="1" applyAlignment="1"/>
    <xf numFmtId="167" fontId="0" fillId="0" borderId="12" xfId="0" applyNumberFormat="1" applyFont="1" applyBorder="1" applyAlignment="1"/>
    <xf numFmtId="0" fontId="5" fillId="2" borderId="4" xfId="0" applyFont="1" applyFill="1" applyBorder="1" applyAlignment="1">
      <alignment vertical="center"/>
    </xf>
    <xf numFmtId="0" fontId="5" fillId="2" borderId="4" xfId="0" applyFont="1" applyFill="1" applyBorder="1" applyAlignment="1">
      <alignment vertical="center" wrapText="1"/>
    </xf>
    <xf numFmtId="0" fontId="0" fillId="0" borderId="12" xfId="0" applyFont="1" applyBorder="1" applyAlignment="1"/>
    <xf numFmtId="167" fontId="0" fillId="0" borderId="13" xfId="0" applyNumberFormat="1" applyFont="1" applyBorder="1" applyAlignment="1"/>
    <xf numFmtId="0" fontId="0" fillId="0" borderId="13" xfId="0" applyFont="1" applyFill="1" applyBorder="1" applyAlignment="1"/>
    <xf numFmtId="0" fontId="8" fillId="3" borderId="0" xfId="0" applyFont="1" applyFill="1" applyAlignment="1">
      <alignment horizontal="center"/>
    </xf>
    <xf numFmtId="0" fontId="11" fillId="5" borderId="0" xfId="0" applyFont="1" applyFill="1" applyAlignment="1">
      <alignment horizontal="center"/>
    </xf>
    <xf numFmtId="0" fontId="9" fillId="3" borderId="0" xfId="0" applyFont="1" applyFill="1" applyAlignment="1">
      <alignment horizontal="center" vertical="center" wrapText="1"/>
    </xf>
    <xf numFmtId="0" fontId="15" fillId="9" borderId="9" xfId="0" applyFont="1" applyFill="1" applyBorder="1" applyAlignment="1">
      <alignment horizontal="center" vertical="center"/>
    </xf>
    <xf numFmtId="0" fontId="16" fillId="0" borderId="8" xfId="0" applyFont="1" applyBorder="1"/>
    <xf numFmtId="0" fontId="15" fillId="9" borderId="9" xfId="0" applyFont="1" applyFill="1" applyBorder="1" applyAlignment="1">
      <alignment horizontal="center" vertical="center" wrapText="1"/>
    </xf>
  </cellXfs>
  <cellStyles count="8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Millares [0] 2" xfId="1"/>
    <cellStyle name="Millares [0] 3" xfId="78"/>
    <cellStyle name="Millares 2" xfId="10"/>
    <cellStyle name="Millares 2 2" xfId="79"/>
    <cellStyle name="Millares 5" xfId="5"/>
    <cellStyle name="Moneda [0] 2" xfId="8"/>
    <cellStyle name="Moneda 2" xfId="3"/>
    <cellStyle name="Moneda 6" xfId="11"/>
    <cellStyle name="Normal" xfId="0" builtinId="0"/>
    <cellStyle name="Normal 2" xfId="2"/>
    <cellStyle name="Normal 2 3" xfId="12"/>
    <cellStyle name="Normal 3" xfId="9"/>
    <cellStyle name="Normal 4" xfId="6"/>
    <cellStyle name="Normal 5" xfId="13"/>
    <cellStyle name="Normal 6" xfId="80"/>
    <cellStyle name="Porcentaje 2" xfId="4"/>
    <cellStyle name="Porcentaje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180975</xdr:rowOff>
    </xdr:from>
    <xdr:to>
      <xdr:col>3</xdr:col>
      <xdr:colOff>160088</xdr:colOff>
      <xdr:row>4</xdr:row>
      <xdr:rowOff>85725</xdr:rowOff>
    </xdr:to>
    <xdr:pic>
      <xdr:nvPicPr>
        <xdr:cNvPr id="3" name="Imagen 2">
          <a:extLst>
            <a:ext uri="{FF2B5EF4-FFF2-40B4-BE49-F238E27FC236}">
              <a16:creationId xmlns="" xmlns:a16="http://schemas.microsoft.com/office/drawing/2014/main" id="{055C32A6-7492-4B77-9B3F-7059F82403AC}"/>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r="45799"/>
        <a:stretch/>
      </xdr:blipFill>
      <xdr:spPr>
        <a:xfrm>
          <a:off x="171450" y="180975"/>
          <a:ext cx="811598" cy="6972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nrique.torres\AppData\Local\Microsoft\Windows\Temporary%20Internet%20Files\Content.Outlook\SJFEX0O7\Informe%20Gastos%20en%20Publicidad%20Glosa%2002%20Ley%2020%20981%20MBN%20Primer%20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faelserrano\Desktop\REPORTE%20CAIG%20I%20TRIMESTRE%20201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silva\Downloads\Informe%20Inversi&#243;n%20en%20Medios%20-%20SECOM%20Ministerio%20de%20Bienes%20Nacionales%20Primer%20Trimestre%20a&#241;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tos en Publicidad"/>
      <sheetName val="Factores 1"/>
      <sheetName val="Hoja2"/>
      <sheetName val="Hoja1"/>
    </sheetNames>
    <sheetDataSet>
      <sheetData sheetId="0"/>
      <sheetData sheetId="1">
        <row r="4">
          <cell r="D4" t="str">
            <v>Gabinete Ministra</v>
          </cell>
          <cell r="K4" t="str">
            <v>Subsecretaría de Bienes Nacionales</v>
          </cell>
        </row>
        <row r="5">
          <cell r="D5" t="str">
            <v>Unidad De Comunicaciones</v>
          </cell>
          <cell r="K5" t="str">
            <v>Regularización de la Propiedad Raíz</v>
          </cell>
        </row>
        <row r="6">
          <cell r="D6" t="str">
            <v>SNIT</v>
          </cell>
          <cell r="K6" t="str">
            <v>Administración de Bienes</v>
          </cell>
        </row>
        <row r="7">
          <cell r="D7" t="str">
            <v>Gabinete Subsecretario</v>
          </cell>
          <cell r="K7" t="str">
            <v>Catastro</v>
          </cell>
        </row>
        <row r="8">
          <cell r="D8" t="str">
            <v>Auditoria Interna</v>
          </cell>
        </row>
        <row r="9">
          <cell r="D9" t="str">
            <v>SIAC</v>
          </cell>
        </row>
        <row r="10">
          <cell r="D10" t="str">
            <v>Jefe DBN</v>
          </cell>
        </row>
        <row r="11">
          <cell r="D11" t="str">
            <v>Depto De Adquisición Y Adm. De Bienes</v>
          </cell>
        </row>
        <row r="12">
          <cell r="D12" t="str">
            <v>Departamento De Enajenación De Bienes</v>
          </cell>
        </row>
        <row r="13">
          <cell r="D13" t="str">
            <v>Unidad De Estudios Territoriales</v>
          </cell>
        </row>
        <row r="14">
          <cell r="D14" t="str">
            <v>Unidad De Fiscalización</v>
          </cell>
        </row>
        <row r="15">
          <cell r="D15" t="str">
            <v>Unidad de Patrimonio</v>
          </cell>
        </row>
        <row r="16">
          <cell r="D16" t="str">
            <v>Jefe Catastro</v>
          </cell>
        </row>
        <row r="17">
          <cell r="D17" t="str">
            <v>Estudios Catastrales</v>
          </cell>
        </row>
        <row r="18">
          <cell r="D18" t="str">
            <v>Mensura</v>
          </cell>
          <cell r="N18" t="str">
            <v>Publicaciones de Expedientes Saneamiento</v>
          </cell>
        </row>
        <row r="19">
          <cell r="D19" t="str">
            <v>Unidad De Estudios Territoriales (Div. Catastro)</v>
          </cell>
          <cell r="N19" t="str">
            <v xml:space="preserve">Publicación de extractos de actos del Ministerio en Diario Oficial </v>
          </cell>
        </row>
        <row r="20">
          <cell r="D20" t="str">
            <v>Jefe DCPR</v>
          </cell>
          <cell r="N20" t="str">
            <v>Publicidad en redes sociales, avisaje a través de prensa escrita, radio y televisión</v>
          </cell>
        </row>
        <row r="21">
          <cell r="D21" t="str">
            <v>Departamento De Programación Y Control</v>
          </cell>
          <cell r="N21" t="str">
            <v>Publicaciones Concesiones Energías Renovables No Convencionales (ERNC)</v>
          </cell>
        </row>
        <row r="22">
          <cell r="D22" t="str">
            <v xml:space="preserve">Departamento Normativo </v>
          </cell>
          <cell r="N22" t="str">
            <v>Diseño e impresión folletos y otros informativos sobre tramitaciones, beneficios y actividades del MBN</v>
          </cell>
        </row>
        <row r="23">
          <cell r="D23" t="str">
            <v>Jefe DIPLAP</v>
          </cell>
          <cell r="N23" t="str">
            <v>Copias e impresión de planos</v>
          </cell>
        </row>
        <row r="24">
          <cell r="D24" t="str">
            <v>Unidad De Planificación Y Control De Gestión</v>
          </cell>
          <cell r="N24" t="str">
            <v>Copiado Multifuncionales</v>
          </cell>
        </row>
        <row r="25">
          <cell r="D25" t="str">
            <v>Departamento De Presupuesto</v>
          </cell>
          <cell r="N25" t="str">
            <v>Campaña pública de acceso a bienes nacionales de uso público y  bienes fiscales</v>
          </cell>
        </row>
        <row r="26">
          <cell r="D26" t="str">
            <v>Unidad Control De Convenios</v>
          </cell>
          <cell r="N26" t="str">
            <v>Cuenta Pública Anual</v>
          </cell>
        </row>
        <row r="27">
          <cell r="D27" t="str">
            <v>Unidad De Informática</v>
          </cell>
          <cell r="N27" t="str">
            <v>Producción y difusión ceremonias de entrega de títulos de dominio masivos, de alcance nacional y regional</v>
          </cell>
        </row>
        <row r="28">
          <cell r="D28" t="str">
            <v>Jefe DIJUR</v>
          </cell>
        </row>
        <row r="29">
          <cell r="D29" t="str">
            <v>Jefe DIVAD</v>
          </cell>
        </row>
        <row r="30">
          <cell r="D30" t="str">
            <v>Unidad De Recursos Físicos</v>
          </cell>
        </row>
        <row r="31">
          <cell r="D31" t="str">
            <v>Departamento De Recursos Humanos</v>
          </cell>
        </row>
        <row r="32">
          <cell r="D32" t="str">
            <v>Unidad De Finanzas</v>
          </cell>
        </row>
        <row r="33">
          <cell r="D33" t="str">
            <v>Capacitación</v>
          </cell>
        </row>
        <row r="34">
          <cell r="D34" t="str">
            <v>Seremi de Tarapacá</v>
          </cell>
        </row>
        <row r="35">
          <cell r="D35" t="str">
            <v>Seremi de Antofagasta</v>
          </cell>
        </row>
        <row r="36">
          <cell r="D36" t="str">
            <v>Seremi de Atacama</v>
          </cell>
        </row>
        <row r="37">
          <cell r="D37" t="str">
            <v>Seremi de Coquimbo</v>
          </cell>
        </row>
        <row r="38">
          <cell r="D38" t="str">
            <v>Seremi de Valparaíso</v>
          </cell>
        </row>
        <row r="39">
          <cell r="D39" t="str">
            <v>Seremi del Libertador General Bernardo O Higgins</v>
          </cell>
        </row>
        <row r="40">
          <cell r="D40" t="str">
            <v>Seremi del Maule</v>
          </cell>
        </row>
        <row r="41">
          <cell r="D41" t="str">
            <v>Seremi del Bío-Bío</v>
          </cell>
        </row>
        <row r="42">
          <cell r="D42" t="str">
            <v>Seremi de La Araucanía</v>
          </cell>
        </row>
        <row r="43">
          <cell r="D43" t="str">
            <v>Seremi Los Lagos</v>
          </cell>
        </row>
        <row r="44">
          <cell r="D44" t="str">
            <v>Seremi Aysén</v>
          </cell>
        </row>
        <row r="45">
          <cell r="D45" t="str">
            <v>Seremi Magallanes</v>
          </cell>
        </row>
        <row r="46">
          <cell r="D46" t="str">
            <v>Seremi Metropolitana</v>
          </cell>
        </row>
        <row r="47">
          <cell r="D47" t="str">
            <v>Seremi Los Ríos</v>
          </cell>
        </row>
        <row r="48">
          <cell r="D48" t="str">
            <v>Seremi de Arica y Parinacota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astos de Publicidad "/>
      <sheetName val="3. Uso y Circ. de Vehículos "/>
      <sheetName val="3.1 Adquisición de Vehículos"/>
      <sheetName val="4. Comisiones"/>
      <sheetName val="5.a G.F.G. - Horas Extras"/>
      <sheetName val="5.b  G.F.G. - Honorarios"/>
      <sheetName val="5.c  G.F.G. - Licencias Médicas"/>
      <sheetName val="6.a Adquisiciones (TD)"/>
      <sheetName val="6.b Adquisiciones (LIC) "/>
      <sheetName val="7. Obligaciones Ley 20.730"/>
      <sheetName val="8. Otros Gastos"/>
      <sheetName val="Instituciones"/>
      <sheetName val="List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D2" t="str">
            <v>CONVENIO MARCO</v>
          </cell>
        </row>
        <row r="3">
          <cell r="D3" t="str">
            <v>LICITACIÓN PÚBLICA</v>
          </cell>
        </row>
        <row r="4">
          <cell r="D4" t="str">
            <v>LICITACIÓN PRIVADA</v>
          </cell>
        </row>
        <row r="5">
          <cell r="D5" t="str">
            <v>TRATO DIRECTO</v>
          </cell>
        </row>
        <row r="6">
          <cell r="D6" t="str">
            <v>OTROS GASTOS MENORES</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sheetName val="Factores"/>
    </sheetNames>
    <sheetDataSet>
      <sheetData sheetId="0"/>
      <sheetData sheetId="1">
        <row r="3">
          <cell r="B3" t="str">
            <v>Compra menor a 1.000 UTM</v>
          </cell>
        </row>
        <row r="4">
          <cell r="B4" t="str">
            <v>Gran Compra</v>
          </cell>
        </row>
        <row r="5">
          <cell r="B5" t="str">
            <v>Licitación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E2:G23"/>
  <sheetViews>
    <sheetView showGridLines="0" topLeftCell="A19" workbookViewId="0">
      <selection activeCell="E27" sqref="E27"/>
    </sheetView>
  </sheetViews>
  <sheetFormatPr baseColWidth="10" defaultColWidth="11.54296875" defaultRowHeight="14.5" x14ac:dyDescent="0.35"/>
  <cols>
    <col min="1" max="4" width="4" customWidth="1"/>
    <col min="5" max="5" width="43" customWidth="1"/>
    <col min="6" max="6" width="113.54296875" customWidth="1"/>
  </cols>
  <sheetData>
    <row r="2" spans="5:7" ht="21" x14ac:dyDescent="0.35">
      <c r="E2" s="33" t="s">
        <v>75</v>
      </c>
      <c r="F2" s="33"/>
    </row>
    <row r="3" spans="5:7" ht="15.75" x14ac:dyDescent="0.25">
      <c r="E3" s="12"/>
    </row>
    <row r="4" spans="5:7" ht="15.75" x14ac:dyDescent="0.25">
      <c r="E4" s="34" t="s">
        <v>84</v>
      </c>
      <c r="F4" s="34"/>
    </row>
    <row r="5" spans="5:7" ht="16.5" customHeight="1" x14ac:dyDescent="0.25"/>
    <row r="6" spans="5:7" x14ac:dyDescent="0.35">
      <c r="E6" s="5" t="s">
        <v>64</v>
      </c>
      <c r="F6" s="6" t="s">
        <v>68</v>
      </c>
    </row>
    <row r="7" spans="5:7" ht="15" x14ac:dyDescent="0.25">
      <c r="E7" s="10" t="s">
        <v>0</v>
      </c>
      <c r="F7" t="s">
        <v>65</v>
      </c>
    </row>
    <row r="8" spans="5:7" ht="15" x14ac:dyDescent="0.25">
      <c r="E8" s="10" t="s">
        <v>1</v>
      </c>
      <c r="F8" t="s">
        <v>66</v>
      </c>
    </row>
    <row r="9" spans="5:7" ht="14.5" customHeight="1" x14ac:dyDescent="0.35">
      <c r="E9" s="10" t="s">
        <v>80</v>
      </c>
      <c r="F9" t="s">
        <v>85</v>
      </c>
    </row>
    <row r="10" spans="5:7" x14ac:dyDescent="0.35">
      <c r="E10" s="10" t="s">
        <v>71</v>
      </c>
      <c r="F10" t="s">
        <v>69</v>
      </c>
    </row>
    <row r="11" spans="5:7" ht="15" customHeight="1" x14ac:dyDescent="0.35">
      <c r="E11" s="10" t="s">
        <v>81</v>
      </c>
      <c r="F11" t="s">
        <v>86</v>
      </c>
      <c r="G11" s="9"/>
    </row>
    <row r="12" spans="5:7" ht="15" customHeight="1" x14ac:dyDescent="0.35">
      <c r="E12" s="10" t="s">
        <v>79</v>
      </c>
      <c r="F12" t="s">
        <v>87</v>
      </c>
    </row>
    <row r="13" spans="5:7" ht="15" customHeight="1" x14ac:dyDescent="0.25">
      <c r="E13" s="10" t="s">
        <v>82</v>
      </c>
      <c r="F13" t="s">
        <v>88</v>
      </c>
    </row>
    <row r="14" spans="5:7" ht="15" customHeight="1" x14ac:dyDescent="0.35">
      <c r="E14" s="10" t="s">
        <v>83</v>
      </c>
      <c r="F14" t="s">
        <v>89</v>
      </c>
    </row>
    <row r="15" spans="5:7" x14ac:dyDescent="0.35">
      <c r="E15" s="10" t="s">
        <v>3</v>
      </c>
      <c r="F15" t="s">
        <v>74</v>
      </c>
    </row>
    <row r="16" spans="5:7" ht="15" x14ac:dyDescent="0.25">
      <c r="E16" s="10" t="s">
        <v>77</v>
      </c>
      <c r="F16" t="s">
        <v>90</v>
      </c>
    </row>
    <row r="17" spans="5:6" x14ac:dyDescent="0.35">
      <c r="E17" s="10" t="s">
        <v>42</v>
      </c>
      <c r="F17" t="s">
        <v>70</v>
      </c>
    </row>
    <row r="18" spans="5:6" x14ac:dyDescent="0.35">
      <c r="E18" s="10" t="s">
        <v>43</v>
      </c>
      <c r="F18" t="s">
        <v>67</v>
      </c>
    </row>
    <row r="19" spans="5:6" x14ac:dyDescent="0.35">
      <c r="E19" s="10" t="s">
        <v>72</v>
      </c>
      <c r="F19" s="4" t="s">
        <v>73</v>
      </c>
    </row>
    <row r="20" spans="5:6" ht="18.75" x14ac:dyDescent="0.3">
      <c r="E20" s="11"/>
    </row>
    <row r="22" spans="5:6" ht="116" x14ac:dyDescent="0.35">
      <c r="E22" s="14" t="s">
        <v>91</v>
      </c>
      <c r="F22" s="15" t="s">
        <v>92</v>
      </c>
    </row>
    <row r="23" spans="5:6" ht="15" x14ac:dyDescent="0.25">
      <c r="F23" s="13"/>
    </row>
  </sheetData>
  <mergeCells count="2">
    <mergeCell ref="E2:F2"/>
    <mergeCell ref="E4:F4"/>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2:O18"/>
  <sheetViews>
    <sheetView showGridLines="0" tabSelected="1" topLeftCell="G1" zoomScale="70" zoomScaleNormal="70" workbookViewId="0">
      <selection activeCell="N22" sqref="N22"/>
    </sheetView>
  </sheetViews>
  <sheetFormatPr baseColWidth="10" defaultColWidth="11.453125" defaultRowHeight="14.5" x14ac:dyDescent="0.35"/>
  <cols>
    <col min="1" max="1" width="10.81640625" customWidth="1"/>
    <col min="2" max="2" width="29.453125" customWidth="1"/>
    <col min="3" max="3" width="35" bestFit="1" customWidth="1"/>
    <col min="4" max="4" width="84.453125" bestFit="1" customWidth="1"/>
    <col min="5" max="6" width="16.453125" customWidth="1"/>
    <col min="7" max="7" width="43" bestFit="1" customWidth="1"/>
    <col min="8" max="9" width="38.26953125" customWidth="1"/>
    <col min="10" max="10" width="23.1796875" customWidth="1"/>
    <col min="11" max="11" width="35.81640625" customWidth="1"/>
    <col min="12" max="12" width="42.453125" bestFit="1" customWidth="1"/>
    <col min="13" max="13" width="23.7265625" bestFit="1" customWidth="1"/>
    <col min="14" max="14" width="43" customWidth="1"/>
    <col min="15" max="15" width="38.81640625" customWidth="1"/>
  </cols>
  <sheetData>
    <row r="2" spans="2:15" ht="25.5" customHeight="1" x14ac:dyDescent="0.25">
      <c r="B2" s="35" t="s">
        <v>76</v>
      </c>
      <c r="C2" s="35"/>
      <c r="D2" s="35"/>
      <c r="E2" s="35"/>
      <c r="F2" s="35"/>
      <c r="G2" s="35"/>
      <c r="H2" s="35"/>
      <c r="I2" s="35"/>
      <c r="J2" s="35"/>
      <c r="K2" s="35"/>
      <c r="L2" s="35"/>
      <c r="M2" s="35"/>
      <c r="N2" s="35"/>
      <c r="O2" s="35"/>
    </row>
    <row r="3" spans="2:15" ht="5.25" customHeight="1" x14ac:dyDescent="0.25"/>
    <row r="4" spans="2:15" ht="15.75" x14ac:dyDescent="0.25">
      <c r="K4" s="3"/>
      <c r="L4" s="3"/>
      <c r="M4" s="3"/>
      <c r="N4" s="3"/>
      <c r="O4" s="3"/>
    </row>
    <row r="5" spans="2:15" ht="44.25" customHeight="1" x14ac:dyDescent="0.35">
      <c r="B5" s="28" t="s">
        <v>0</v>
      </c>
      <c r="C5" s="28" t="s">
        <v>1</v>
      </c>
      <c r="D5" s="29" t="s">
        <v>80</v>
      </c>
      <c r="E5" s="28" t="s">
        <v>5</v>
      </c>
      <c r="F5" s="28" t="s">
        <v>6</v>
      </c>
      <c r="G5" s="29" t="s">
        <v>81</v>
      </c>
      <c r="H5" s="29" t="s">
        <v>79</v>
      </c>
      <c r="I5" s="29" t="s">
        <v>82</v>
      </c>
      <c r="J5" s="29" t="s">
        <v>83</v>
      </c>
      <c r="K5" s="28" t="s">
        <v>3</v>
      </c>
      <c r="L5" s="29" t="s">
        <v>77</v>
      </c>
      <c r="M5" s="28" t="s">
        <v>42</v>
      </c>
      <c r="N5" s="28" t="s">
        <v>43</v>
      </c>
      <c r="O5" s="29" t="s">
        <v>72</v>
      </c>
    </row>
    <row r="6" spans="2:15" ht="15.75" customHeight="1" x14ac:dyDescent="0.35">
      <c r="B6" s="16" t="s">
        <v>38</v>
      </c>
      <c r="C6" s="16" t="s">
        <v>93</v>
      </c>
      <c r="D6" s="16" t="s">
        <v>126</v>
      </c>
      <c r="E6" s="27">
        <v>45982</v>
      </c>
      <c r="F6" s="27">
        <v>45982</v>
      </c>
      <c r="G6" s="21" t="s">
        <v>127</v>
      </c>
      <c r="H6" s="20" t="s">
        <v>128</v>
      </c>
      <c r="I6" s="19" t="s">
        <v>129</v>
      </c>
      <c r="J6" s="18" t="s">
        <v>10</v>
      </c>
      <c r="K6" s="30" t="s">
        <v>148</v>
      </c>
      <c r="L6" s="30" t="s">
        <v>148</v>
      </c>
      <c r="M6" s="30" t="s">
        <v>146</v>
      </c>
      <c r="N6" s="18" t="s">
        <v>153</v>
      </c>
      <c r="O6" s="26">
        <v>2037534.1747572804</v>
      </c>
    </row>
    <row r="7" spans="2:15" ht="15.75" customHeight="1" x14ac:dyDescent="0.35">
      <c r="B7" s="16" t="s">
        <v>38</v>
      </c>
      <c r="C7" s="16" t="s">
        <v>93</v>
      </c>
      <c r="D7" s="16" t="s">
        <v>126</v>
      </c>
      <c r="E7" s="27">
        <v>45982</v>
      </c>
      <c r="F7" s="27">
        <v>45982</v>
      </c>
      <c r="G7" s="21" t="s">
        <v>127</v>
      </c>
      <c r="H7" s="20" t="s">
        <v>128</v>
      </c>
      <c r="I7" s="19" t="s">
        <v>129</v>
      </c>
      <c r="J7" s="18" t="s">
        <v>10</v>
      </c>
      <c r="K7" s="30" t="s">
        <v>149</v>
      </c>
      <c r="L7" s="30" t="s">
        <v>149</v>
      </c>
      <c r="M7" s="30" t="s">
        <v>146</v>
      </c>
      <c r="N7" s="18" t="s">
        <v>153</v>
      </c>
      <c r="O7" s="26">
        <v>2037534.1747572804</v>
      </c>
    </row>
    <row r="8" spans="2:15" ht="15.75" customHeight="1" x14ac:dyDescent="0.35">
      <c r="B8" s="16" t="s">
        <v>38</v>
      </c>
      <c r="C8" s="16" t="s">
        <v>93</v>
      </c>
      <c r="D8" s="16" t="s">
        <v>126</v>
      </c>
      <c r="E8" s="27">
        <v>45982</v>
      </c>
      <c r="F8" s="27">
        <v>45982</v>
      </c>
      <c r="G8" s="21" t="s">
        <v>127</v>
      </c>
      <c r="H8" s="20" t="s">
        <v>128</v>
      </c>
      <c r="I8" s="19" t="s">
        <v>129</v>
      </c>
      <c r="J8" s="18" t="s">
        <v>10</v>
      </c>
      <c r="K8" s="30" t="s">
        <v>150</v>
      </c>
      <c r="L8" s="30" t="s">
        <v>150</v>
      </c>
      <c r="M8" s="30" t="s">
        <v>146</v>
      </c>
      <c r="N8" s="18" t="s">
        <v>153</v>
      </c>
      <c r="O8" s="26">
        <v>2037534.1747572804</v>
      </c>
    </row>
    <row r="9" spans="2:15" ht="15.75" customHeight="1" x14ac:dyDescent="0.35">
      <c r="B9" s="16" t="s">
        <v>38</v>
      </c>
      <c r="C9" s="16" t="s">
        <v>93</v>
      </c>
      <c r="D9" s="16" t="s">
        <v>126</v>
      </c>
      <c r="E9" s="27">
        <v>45982</v>
      </c>
      <c r="F9" s="27">
        <v>45982</v>
      </c>
      <c r="G9" s="21" t="s">
        <v>127</v>
      </c>
      <c r="H9" s="20" t="s">
        <v>128</v>
      </c>
      <c r="I9" s="19" t="s">
        <v>129</v>
      </c>
      <c r="J9" s="18" t="s">
        <v>10</v>
      </c>
      <c r="K9" s="30" t="s">
        <v>124</v>
      </c>
      <c r="L9" s="30" t="s">
        <v>124</v>
      </c>
      <c r="M9" s="30" t="s">
        <v>146</v>
      </c>
      <c r="N9" s="18" t="s">
        <v>153</v>
      </c>
      <c r="O9" s="26">
        <v>2037534.1747572804</v>
      </c>
    </row>
    <row r="10" spans="2:15" ht="15.75" customHeight="1" x14ac:dyDescent="0.35">
      <c r="B10" s="16" t="s">
        <v>38</v>
      </c>
      <c r="C10" s="16" t="s">
        <v>93</v>
      </c>
      <c r="D10" s="16" t="s">
        <v>126</v>
      </c>
      <c r="E10" s="27">
        <v>45982</v>
      </c>
      <c r="F10" s="27">
        <v>45982</v>
      </c>
      <c r="G10" s="21" t="s">
        <v>127</v>
      </c>
      <c r="H10" s="20" t="s">
        <v>128</v>
      </c>
      <c r="I10" s="19" t="s">
        <v>129</v>
      </c>
      <c r="J10" s="18" t="s">
        <v>10</v>
      </c>
      <c r="K10" s="30" t="s">
        <v>151</v>
      </c>
      <c r="L10" s="30" t="s">
        <v>151</v>
      </c>
      <c r="M10" s="32" t="s">
        <v>147</v>
      </c>
      <c r="N10" s="18" t="s">
        <v>153</v>
      </c>
      <c r="O10" s="26">
        <v>1769437.572815533</v>
      </c>
    </row>
    <row r="11" spans="2:15" ht="15.75" customHeight="1" x14ac:dyDescent="0.35">
      <c r="B11" s="16" t="s">
        <v>38</v>
      </c>
      <c r="C11" s="16" t="s">
        <v>93</v>
      </c>
      <c r="D11" s="16" t="s">
        <v>126</v>
      </c>
      <c r="E11" s="27">
        <v>45982</v>
      </c>
      <c r="F11" s="27">
        <v>45982</v>
      </c>
      <c r="G11" s="21" t="s">
        <v>127</v>
      </c>
      <c r="H11" s="20" t="s">
        <v>128</v>
      </c>
      <c r="I11" s="19" t="s">
        <v>129</v>
      </c>
      <c r="J11" s="18" t="s">
        <v>10</v>
      </c>
      <c r="K11" s="30" t="s">
        <v>152</v>
      </c>
      <c r="L11" s="30" t="s">
        <v>152</v>
      </c>
      <c r="M11" s="32" t="s">
        <v>147</v>
      </c>
      <c r="N11" s="18" t="s">
        <v>153</v>
      </c>
      <c r="O11" s="26">
        <v>1126005.7281553394</v>
      </c>
    </row>
    <row r="12" spans="2:15" ht="15.75" customHeight="1" x14ac:dyDescent="0.35">
      <c r="B12" s="16" t="s">
        <v>38</v>
      </c>
      <c r="C12" s="16" t="s">
        <v>93</v>
      </c>
      <c r="D12" s="16" t="s">
        <v>126</v>
      </c>
      <c r="E12" s="31">
        <v>46022</v>
      </c>
      <c r="F12" s="31">
        <v>46022</v>
      </c>
      <c r="G12" s="21" t="s">
        <v>127</v>
      </c>
      <c r="H12" s="20" t="s">
        <v>128</v>
      </c>
      <c r="I12" s="19" t="s">
        <v>129</v>
      </c>
      <c r="J12" s="18" t="s">
        <v>10</v>
      </c>
      <c r="K12" s="30" t="s">
        <v>148</v>
      </c>
      <c r="L12" s="30" t="s">
        <v>148</v>
      </c>
      <c r="M12" s="30" t="s">
        <v>146</v>
      </c>
      <c r="N12" s="18" t="s">
        <v>153</v>
      </c>
      <c r="O12" s="26">
        <v>2561860</v>
      </c>
    </row>
    <row r="13" spans="2:15" ht="15.75" customHeight="1" x14ac:dyDescent="0.35">
      <c r="B13" s="16" t="s">
        <v>38</v>
      </c>
      <c r="C13" s="16" t="s">
        <v>93</v>
      </c>
      <c r="D13" s="16" t="s">
        <v>126</v>
      </c>
      <c r="E13" s="31">
        <v>46022</v>
      </c>
      <c r="F13" s="31">
        <v>46022</v>
      </c>
      <c r="G13" s="21" t="s">
        <v>127</v>
      </c>
      <c r="H13" s="20" t="s">
        <v>128</v>
      </c>
      <c r="I13" s="19" t="s">
        <v>129</v>
      </c>
      <c r="J13" s="18" t="s">
        <v>10</v>
      </c>
      <c r="K13" s="30" t="s">
        <v>149</v>
      </c>
      <c r="L13" s="30" t="s">
        <v>149</v>
      </c>
      <c r="M13" s="30" t="s">
        <v>146</v>
      </c>
      <c r="N13" s="18" t="s">
        <v>153</v>
      </c>
      <c r="O13" s="26">
        <v>2561860</v>
      </c>
    </row>
    <row r="14" spans="2:15" ht="15.75" customHeight="1" x14ac:dyDescent="0.35">
      <c r="B14" s="16" t="s">
        <v>38</v>
      </c>
      <c r="C14" s="16" t="s">
        <v>93</v>
      </c>
      <c r="D14" s="16" t="s">
        <v>126</v>
      </c>
      <c r="E14" s="31">
        <v>46022</v>
      </c>
      <c r="F14" s="31">
        <v>46022</v>
      </c>
      <c r="G14" s="21" t="s">
        <v>127</v>
      </c>
      <c r="H14" s="20" t="s">
        <v>128</v>
      </c>
      <c r="I14" s="19" t="s">
        <v>129</v>
      </c>
      <c r="J14" s="18" t="s">
        <v>10</v>
      </c>
      <c r="K14" s="30" t="s">
        <v>150</v>
      </c>
      <c r="L14" s="30" t="s">
        <v>150</v>
      </c>
      <c r="M14" s="30" t="s">
        <v>146</v>
      </c>
      <c r="N14" s="18" t="s">
        <v>153</v>
      </c>
      <c r="O14" s="26">
        <v>2561860</v>
      </c>
    </row>
    <row r="15" spans="2:15" ht="15.75" customHeight="1" x14ac:dyDescent="0.35">
      <c r="B15" s="16" t="s">
        <v>38</v>
      </c>
      <c r="C15" s="16" t="s">
        <v>93</v>
      </c>
      <c r="D15" s="16" t="s">
        <v>126</v>
      </c>
      <c r="E15" s="31">
        <v>46022</v>
      </c>
      <c r="F15" s="31">
        <v>46022</v>
      </c>
      <c r="G15" s="21" t="s">
        <v>127</v>
      </c>
      <c r="H15" s="20" t="s">
        <v>128</v>
      </c>
      <c r="I15" s="19" t="s">
        <v>129</v>
      </c>
      <c r="J15" s="18" t="s">
        <v>10</v>
      </c>
      <c r="K15" s="30" t="s">
        <v>124</v>
      </c>
      <c r="L15" s="30" t="s">
        <v>124</v>
      </c>
      <c r="M15" s="30" t="s">
        <v>146</v>
      </c>
      <c r="N15" s="18" t="s">
        <v>153</v>
      </c>
      <c r="O15" s="26">
        <v>2561860</v>
      </c>
    </row>
    <row r="16" spans="2:15" ht="15.75" customHeight="1" x14ac:dyDescent="0.35">
      <c r="B16" s="16" t="s">
        <v>38</v>
      </c>
      <c r="C16" s="16" t="s">
        <v>93</v>
      </c>
      <c r="D16" s="16" t="s">
        <v>126</v>
      </c>
      <c r="E16" s="31">
        <v>46022</v>
      </c>
      <c r="F16" s="31">
        <v>46022</v>
      </c>
      <c r="G16" s="21" t="s">
        <v>127</v>
      </c>
      <c r="H16" s="20" t="s">
        <v>128</v>
      </c>
      <c r="I16" s="19" t="s">
        <v>129</v>
      </c>
      <c r="J16" s="18" t="s">
        <v>10</v>
      </c>
      <c r="K16" s="30" t="s">
        <v>151</v>
      </c>
      <c r="L16" s="30" t="s">
        <v>151</v>
      </c>
      <c r="M16" s="32" t="s">
        <v>147</v>
      </c>
      <c r="N16" s="18" t="s">
        <v>153</v>
      </c>
      <c r="O16" s="26">
        <v>2561860</v>
      </c>
    </row>
    <row r="17" spans="2:15" ht="15.75" customHeight="1" x14ac:dyDescent="0.35">
      <c r="B17" s="16" t="s">
        <v>38</v>
      </c>
      <c r="C17" s="16" t="s">
        <v>93</v>
      </c>
      <c r="D17" s="16" t="s">
        <v>126</v>
      </c>
      <c r="E17" s="31">
        <v>46022</v>
      </c>
      <c r="F17" s="31">
        <v>46022</v>
      </c>
      <c r="G17" s="21" t="s">
        <v>127</v>
      </c>
      <c r="H17" s="20" t="s">
        <v>128</v>
      </c>
      <c r="I17" s="19" t="s">
        <v>129</v>
      </c>
      <c r="J17" s="18" t="s">
        <v>10</v>
      </c>
      <c r="K17" s="30" t="s">
        <v>152</v>
      </c>
      <c r="L17" s="30" t="s">
        <v>152</v>
      </c>
      <c r="M17" s="32" t="s">
        <v>147</v>
      </c>
      <c r="N17" s="18" t="s">
        <v>153</v>
      </c>
      <c r="O17" s="26">
        <v>2561860</v>
      </c>
    </row>
    <row r="18" spans="2:15" ht="18.75" x14ac:dyDescent="0.3">
      <c r="B18" s="7"/>
      <c r="C18" s="8"/>
      <c r="D18" s="8"/>
      <c r="E18" s="8"/>
      <c r="F18" s="8"/>
      <c r="G18" s="8"/>
      <c r="H18" s="8"/>
      <c r="I18" s="8"/>
      <c r="J18" s="8"/>
      <c r="K18" s="8"/>
      <c r="L18" s="8"/>
      <c r="M18" s="8"/>
      <c r="N18" s="8"/>
      <c r="O18" s="25">
        <f>SUM(O6:O17)</f>
        <v>26416739.999999993</v>
      </c>
    </row>
  </sheetData>
  <autoFilter ref="B5:O5">
    <sortState ref="B6:O118">
      <sortCondition ref="E5"/>
    </sortState>
  </autoFilter>
  <mergeCells count="1">
    <mergeCell ref="B2:O2"/>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B23" sqref="B23"/>
    </sheetView>
  </sheetViews>
  <sheetFormatPr baseColWidth="10" defaultRowHeight="14.5" x14ac:dyDescent="0.35"/>
  <cols>
    <col min="2" max="2" width="41" bestFit="1" customWidth="1"/>
    <col min="3" max="3" width="17.7265625" customWidth="1"/>
    <col min="4" max="4" width="16.7265625" customWidth="1"/>
    <col min="5" max="5" width="17.1796875" customWidth="1"/>
    <col min="6" max="6" width="29" customWidth="1"/>
  </cols>
  <sheetData>
    <row r="2" spans="2:6" ht="43.5" x14ac:dyDescent="0.35">
      <c r="B2" s="2" t="s">
        <v>0</v>
      </c>
      <c r="C2" s="2" t="s">
        <v>4</v>
      </c>
      <c r="D2" s="2" t="s">
        <v>41</v>
      </c>
      <c r="E2" s="2" t="s">
        <v>42</v>
      </c>
      <c r="F2" s="1" t="s">
        <v>43</v>
      </c>
    </row>
    <row r="3" spans="2:6" x14ac:dyDescent="0.35">
      <c r="B3" t="s">
        <v>34</v>
      </c>
      <c r="C3" t="s">
        <v>7</v>
      </c>
      <c r="D3" t="s">
        <v>9</v>
      </c>
      <c r="E3" t="s">
        <v>60</v>
      </c>
      <c r="F3" t="s">
        <v>46</v>
      </c>
    </row>
    <row r="4" spans="2:6" x14ac:dyDescent="0.35">
      <c r="B4" t="s">
        <v>40</v>
      </c>
      <c r="C4" t="s">
        <v>8</v>
      </c>
      <c r="D4" t="s">
        <v>10</v>
      </c>
      <c r="E4" t="s">
        <v>61</v>
      </c>
      <c r="F4" t="s">
        <v>57</v>
      </c>
    </row>
    <row r="5" spans="2:6" ht="15" x14ac:dyDescent="0.25">
      <c r="B5" t="s">
        <v>32</v>
      </c>
      <c r="D5" t="s">
        <v>11</v>
      </c>
      <c r="E5" t="s">
        <v>62</v>
      </c>
      <c r="F5" t="s">
        <v>44</v>
      </c>
    </row>
    <row r="6" spans="2:6" ht="15" x14ac:dyDescent="0.25">
      <c r="B6" t="s">
        <v>36</v>
      </c>
      <c r="D6" t="s">
        <v>12</v>
      </c>
      <c r="F6" t="s">
        <v>47</v>
      </c>
    </row>
    <row r="7" spans="2:6" x14ac:dyDescent="0.35">
      <c r="B7" t="s">
        <v>31</v>
      </c>
      <c r="D7" t="s">
        <v>13</v>
      </c>
      <c r="F7" t="s">
        <v>49</v>
      </c>
    </row>
    <row r="8" spans="2:6" x14ac:dyDescent="0.35">
      <c r="B8" t="s">
        <v>30</v>
      </c>
      <c r="D8" t="s">
        <v>2</v>
      </c>
      <c r="F8" t="s">
        <v>58</v>
      </c>
    </row>
    <row r="9" spans="2:6" x14ac:dyDescent="0.35">
      <c r="B9" t="s">
        <v>24</v>
      </c>
      <c r="D9" t="s">
        <v>14</v>
      </c>
      <c r="F9" t="s">
        <v>55</v>
      </c>
    </row>
    <row r="10" spans="2:6" x14ac:dyDescent="0.35">
      <c r="B10" t="s">
        <v>28</v>
      </c>
      <c r="D10" t="s">
        <v>15</v>
      </c>
      <c r="F10" t="s">
        <v>50</v>
      </c>
    </row>
    <row r="11" spans="2:6" x14ac:dyDescent="0.35">
      <c r="B11" t="s">
        <v>27</v>
      </c>
      <c r="F11" t="s">
        <v>54</v>
      </c>
    </row>
    <row r="12" spans="2:6" x14ac:dyDescent="0.35">
      <c r="B12" t="s">
        <v>26</v>
      </c>
      <c r="F12" t="s">
        <v>56</v>
      </c>
    </row>
    <row r="13" spans="2:6" x14ac:dyDescent="0.35">
      <c r="B13" t="s">
        <v>38</v>
      </c>
      <c r="F13" t="s">
        <v>59</v>
      </c>
    </row>
    <row r="14" spans="2:6" x14ac:dyDescent="0.35">
      <c r="B14" t="s">
        <v>25</v>
      </c>
      <c r="F14" t="s">
        <v>45</v>
      </c>
    </row>
    <row r="15" spans="2:6" x14ac:dyDescent="0.35">
      <c r="B15" t="s">
        <v>35</v>
      </c>
      <c r="F15" t="s">
        <v>52</v>
      </c>
    </row>
    <row r="16" spans="2:6" x14ac:dyDescent="0.35">
      <c r="B16" t="s">
        <v>33</v>
      </c>
      <c r="F16" t="s">
        <v>51</v>
      </c>
    </row>
    <row r="17" spans="2:6" x14ac:dyDescent="0.35">
      <c r="B17" t="s">
        <v>20</v>
      </c>
      <c r="F17" t="s">
        <v>48</v>
      </c>
    </row>
    <row r="18" spans="2:6" ht="15" x14ac:dyDescent="0.25">
      <c r="B18" t="s">
        <v>63</v>
      </c>
      <c r="F18" t="s">
        <v>53</v>
      </c>
    </row>
    <row r="19" spans="2:6" ht="15" x14ac:dyDescent="0.25">
      <c r="B19" t="s">
        <v>22</v>
      </c>
      <c r="F19" t="s">
        <v>16</v>
      </c>
    </row>
    <row r="20" spans="2:6" ht="15" x14ac:dyDescent="0.25">
      <c r="B20" t="s">
        <v>39</v>
      </c>
    </row>
    <row r="21" spans="2:6" x14ac:dyDescent="0.35">
      <c r="B21" t="s">
        <v>21</v>
      </c>
    </row>
    <row r="22" spans="2:6" x14ac:dyDescent="0.35">
      <c r="B22" t="s">
        <v>29</v>
      </c>
    </row>
    <row r="23" spans="2:6" x14ac:dyDescent="0.35">
      <c r="B23" t="s">
        <v>37</v>
      </c>
    </row>
    <row r="24" spans="2:6" x14ac:dyDescent="0.35">
      <c r="B24" t="s">
        <v>23</v>
      </c>
    </row>
    <row r="25" spans="2:6" x14ac:dyDescent="0.35">
      <c r="B25" t="s">
        <v>17</v>
      </c>
    </row>
    <row r="26" spans="2:6" x14ac:dyDescent="0.35">
      <c r="B26" t="s">
        <v>18</v>
      </c>
    </row>
    <row r="27" spans="2:6" x14ac:dyDescent="0.35">
      <c r="B27" t="s">
        <v>19</v>
      </c>
    </row>
  </sheetData>
  <sortState ref="B3:B28">
    <sortCondition ref="B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opLeftCell="A12" workbookViewId="0">
      <selection activeCell="D1" sqref="D1:D1048576"/>
    </sheetView>
  </sheetViews>
  <sheetFormatPr baseColWidth="10" defaultRowHeight="14.5" x14ac:dyDescent="0.35"/>
  <cols>
    <col min="1" max="1" width="32.26953125" bestFit="1" customWidth="1"/>
    <col min="2" max="3" width="37.7265625" customWidth="1"/>
    <col min="4" max="4" width="7.26953125" bestFit="1" customWidth="1"/>
    <col min="5" max="5" width="32.26953125" bestFit="1" customWidth="1"/>
    <col min="6" max="6" width="39.26953125" bestFit="1" customWidth="1"/>
    <col min="7" max="7" width="32.26953125" bestFit="1" customWidth="1"/>
  </cols>
  <sheetData>
    <row r="1" spans="1:7" x14ac:dyDescent="0.35">
      <c r="A1" s="22" t="s">
        <v>3</v>
      </c>
      <c r="B1" s="22" t="s">
        <v>42</v>
      </c>
      <c r="C1" s="22" t="s">
        <v>43</v>
      </c>
      <c r="D1" s="17"/>
      <c r="E1" s="36" t="s">
        <v>3</v>
      </c>
      <c r="F1" s="38" t="s">
        <v>77</v>
      </c>
      <c r="G1" s="36" t="s">
        <v>3</v>
      </c>
    </row>
    <row r="2" spans="1:7" x14ac:dyDescent="0.35">
      <c r="A2" s="23" t="s">
        <v>112</v>
      </c>
      <c r="B2" s="23" t="s">
        <v>61</v>
      </c>
      <c r="C2" s="23" t="s">
        <v>130</v>
      </c>
      <c r="D2" s="17" t="str">
        <f>+UPPER(C2)</f>
        <v>BIOBÍO</v>
      </c>
      <c r="E2" s="37"/>
      <c r="F2" s="37"/>
      <c r="G2" s="37"/>
    </row>
    <row r="3" spans="1:7" ht="15" x14ac:dyDescent="0.25">
      <c r="A3" s="23" t="s">
        <v>101</v>
      </c>
      <c r="B3" s="23" t="s">
        <v>61</v>
      </c>
      <c r="C3" s="23" t="s">
        <v>131</v>
      </c>
      <c r="D3" s="17" t="str">
        <f t="shared" ref="D3:D33" si="0">+UPPER(C3)</f>
        <v>LIBERTADOR BERNARDO O'HIGGINS</v>
      </c>
      <c r="E3" s="24" t="s">
        <v>98</v>
      </c>
      <c r="F3" s="24" t="s">
        <v>78</v>
      </c>
      <c r="G3" s="24" t="s">
        <v>98</v>
      </c>
    </row>
    <row r="4" spans="1:7" x14ac:dyDescent="0.35">
      <c r="A4" s="23" t="s">
        <v>100</v>
      </c>
      <c r="B4" s="23" t="s">
        <v>61</v>
      </c>
      <c r="C4" s="23" t="s">
        <v>132</v>
      </c>
      <c r="D4" s="17" t="str">
        <f t="shared" si="0"/>
        <v>MAGALLANES</v>
      </c>
      <c r="E4" s="24" t="s">
        <v>107</v>
      </c>
      <c r="F4" s="24" t="s">
        <v>78</v>
      </c>
      <c r="G4" s="24" t="s">
        <v>107</v>
      </c>
    </row>
    <row r="5" spans="1:7" x14ac:dyDescent="0.35">
      <c r="A5" s="23" t="s">
        <v>113</v>
      </c>
      <c r="B5" s="23" t="s">
        <v>61</v>
      </c>
      <c r="C5" s="23" t="s">
        <v>133</v>
      </c>
      <c r="D5" s="17" t="str">
        <f t="shared" si="0"/>
        <v>COQUIMBO</v>
      </c>
      <c r="E5" s="24" t="s">
        <v>95</v>
      </c>
      <c r="F5" s="24" t="s">
        <v>95</v>
      </c>
      <c r="G5" s="24" t="s">
        <v>95</v>
      </c>
    </row>
    <row r="6" spans="1:7" x14ac:dyDescent="0.35">
      <c r="A6" s="23" t="s">
        <v>114</v>
      </c>
      <c r="B6" s="23" t="s">
        <v>61</v>
      </c>
      <c r="C6" s="23" t="s">
        <v>134</v>
      </c>
      <c r="D6" s="17" t="str">
        <f t="shared" si="0"/>
        <v>MAULE</v>
      </c>
      <c r="E6" s="24" t="s">
        <v>100</v>
      </c>
      <c r="F6" s="24" t="str">
        <f t="shared" ref="F6:F7" si="1">+E6</f>
        <v>EL PINGÜINO DE PUNTA ARENAS</v>
      </c>
      <c r="G6" s="24" t="s">
        <v>100</v>
      </c>
    </row>
    <row r="7" spans="1:7" x14ac:dyDescent="0.35">
      <c r="A7" s="23" t="s">
        <v>115</v>
      </c>
      <c r="B7" s="23" t="s">
        <v>61</v>
      </c>
      <c r="C7" s="23" t="s">
        <v>130</v>
      </c>
      <c r="D7" s="17" t="str">
        <f t="shared" si="0"/>
        <v>BIOBÍO</v>
      </c>
      <c r="E7" s="24" t="s">
        <v>101</v>
      </c>
      <c r="F7" s="24" t="str">
        <f t="shared" si="1"/>
        <v>EL RANCAGUINO</v>
      </c>
      <c r="G7" s="24" t="s">
        <v>101</v>
      </c>
    </row>
    <row r="8" spans="1:7" x14ac:dyDescent="0.35">
      <c r="A8" s="23" t="s">
        <v>116</v>
      </c>
      <c r="B8" s="23" t="s">
        <v>61</v>
      </c>
      <c r="C8" s="23" t="s">
        <v>135</v>
      </c>
      <c r="D8" s="17" t="str">
        <f t="shared" si="0"/>
        <v>ÑUBLE</v>
      </c>
      <c r="E8" s="24" t="s">
        <v>105</v>
      </c>
      <c r="F8" s="24" t="s">
        <v>78</v>
      </c>
      <c r="G8" s="24" t="s">
        <v>105</v>
      </c>
    </row>
    <row r="9" spans="1:7" x14ac:dyDescent="0.35">
      <c r="A9" s="23" t="s">
        <v>117</v>
      </c>
      <c r="B9" s="23" t="s">
        <v>61</v>
      </c>
      <c r="C9" s="23" t="s">
        <v>136</v>
      </c>
      <c r="D9" s="17" t="str">
        <f t="shared" si="0"/>
        <v>VALPARAÍSO</v>
      </c>
      <c r="E9" s="24" t="s">
        <v>106</v>
      </c>
      <c r="F9" s="24" t="str">
        <f>+E9</f>
        <v>EL DIARIO DE CONCEPCIÓN</v>
      </c>
      <c r="G9" s="24" t="s">
        <v>106</v>
      </c>
    </row>
    <row r="10" spans="1:7" x14ac:dyDescent="0.35">
      <c r="A10" s="23" t="s">
        <v>118</v>
      </c>
      <c r="B10" s="23" t="s">
        <v>61</v>
      </c>
      <c r="C10" s="23" t="s">
        <v>136</v>
      </c>
      <c r="D10" s="17" t="str">
        <f t="shared" si="0"/>
        <v>VALPARAÍSO</v>
      </c>
      <c r="E10" s="24" t="s">
        <v>94</v>
      </c>
      <c r="F10" s="24" t="s">
        <v>78</v>
      </c>
      <c r="G10" s="24" t="s">
        <v>94</v>
      </c>
    </row>
    <row r="11" spans="1:7" ht="28.5" x14ac:dyDescent="0.25">
      <c r="A11" s="23" t="s">
        <v>96</v>
      </c>
      <c r="B11" s="23" t="s">
        <v>61</v>
      </c>
      <c r="C11" s="23" t="s">
        <v>137</v>
      </c>
      <c r="D11" s="17" t="str">
        <f t="shared" si="0"/>
        <v>LOS LAGOS</v>
      </c>
      <c r="E11" s="24" t="s">
        <v>96</v>
      </c>
      <c r="F11" s="24" t="s">
        <v>78</v>
      </c>
      <c r="G11" s="24" t="s">
        <v>96</v>
      </c>
    </row>
    <row r="12" spans="1:7" x14ac:dyDescent="0.35">
      <c r="A12" s="23" t="s">
        <v>103</v>
      </c>
      <c r="B12" s="23" t="s">
        <v>61</v>
      </c>
      <c r="C12" s="23" t="s">
        <v>137</v>
      </c>
      <c r="D12" s="17" t="str">
        <f t="shared" si="0"/>
        <v>LOS LAGOS</v>
      </c>
      <c r="E12" s="24" t="s">
        <v>97</v>
      </c>
      <c r="F12" s="24" t="s">
        <v>78</v>
      </c>
      <c r="G12" s="24" t="s">
        <v>97</v>
      </c>
    </row>
    <row r="13" spans="1:7" x14ac:dyDescent="0.35">
      <c r="A13" s="23" t="s">
        <v>119</v>
      </c>
      <c r="B13" s="23" t="s">
        <v>61</v>
      </c>
      <c r="C13" s="23" t="s">
        <v>137</v>
      </c>
      <c r="D13" s="17" t="str">
        <f t="shared" si="0"/>
        <v>LOS LAGOS</v>
      </c>
      <c r="E13" s="24" t="s">
        <v>99</v>
      </c>
      <c r="F13" s="24" t="s">
        <v>78</v>
      </c>
      <c r="G13" s="24" t="s">
        <v>99</v>
      </c>
    </row>
    <row r="14" spans="1:7" x14ac:dyDescent="0.35">
      <c r="A14" s="23" t="s">
        <v>107</v>
      </c>
      <c r="B14" s="23" t="s">
        <v>61</v>
      </c>
      <c r="C14" s="23" t="s">
        <v>138</v>
      </c>
      <c r="D14" s="17" t="str">
        <f t="shared" si="0"/>
        <v>LOS RÍOS</v>
      </c>
      <c r="E14" s="24" t="s">
        <v>101</v>
      </c>
      <c r="F14" s="24" t="s">
        <v>78</v>
      </c>
      <c r="G14" s="24" t="s">
        <v>101</v>
      </c>
    </row>
    <row r="15" spans="1:7" x14ac:dyDescent="0.35">
      <c r="A15" s="23" t="s">
        <v>94</v>
      </c>
      <c r="B15" s="23" t="s">
        <v>61</v>
      </c>
      <c r="C15" s="23" t="s">
        <v>139</v>
      </c>
      <c r="D15" s="17" t="str">
        <f t="shared" si="0"/>
        <v>ARAUCANÍA</v>
      </c>
      <c r="E15" s="24" t="s">
        <v>102</v>
      </c>
      <c r="F15" s="24" t="str">
        <f>+E15</f>
        <v>LA DISCUSIÓN DE CHILLÁN</v>
      </c>
      <c r="G15" s="24" t="s">
        <v>102</v>
      </c>
    </row>
    <row r="16" spans="1:7" ht="15" x14ac:dyDescent="0.25">
      <c r="A16" s="23" t="s">
        <v>120</v>
      </c>
      <c r="B16" s="23" t="s">
        <v>61</v>
      </c>
      <c r="C16" s="23" t="s">
        <v>140</v>
      </c>
      <c r="D16" s="17" t="str">
        <f t="shared" si="0"/>
        <v>ATACAMA</v>
      </c>
      <c r="E16" s="24" t="s">
        <v>111</v>
      </c>
      <c r="F16" s="24" t="s">
        <v>78</v>
      </c>
      <c r="G16" s="24" t="s">
        <v>111</v>
      </c>
    </row>
    <row r="17" spans="1:7" ht="15" x14ac:dyDescent="0.25">
      <c r="A17" s="23" t="s">
        <v>97</v>
      </c>
      <c r="B17" s="23" t="s">
        <v>61</v>
      </c>
      <c r="C17" s="23" t="s">
        <v>141</v>
      </c>
      <c r="D17" s="17" t="str">
        <f t="shared" si="0"/>
        <v>ANTOFAGASTA</v>
      </c>
      <c r="E17" s="24" t="s">
        <v>108</v>
      </c>
      <c r="F17" s="24" t="s">
        <v>78</v>
      </c>
      <c r="G17" s="24" t="s">
        <v>108</v>
      </c>
    </row>
    <row r="18" spans="1:7" x14ac:dyDescent="0.35">
      <c r="A18" s="23" t="s">
        <v>108</v>
      </c>
      <c r="B18" s="23" t="s">
        <v>61</v>
      </c>
      <c r="C18" s="23" t="s">
        <v>142</v>
      </c>
      <c r="D18" s="17" t="str">
        <f t="shared" si="0"/>
        <v>TARAPACÁ</v>
      </c>
      <c r="E18" s="24" t="s">
        <v>104</v>
      </c>
      <c r="F18" s="24" t="str">
        <f>+E18</f>
        <v>LA PRENSA DE CURICÓ</v>
      </c>
      <c r="G18" s="24" t="s">
        <v>104</v>
      </c>
    </row>
    <row r="19" spans="1:7" x14ac:dyDescent="0.35">
      <c r="A19" s="23" t="s">
        <v>121</v>
      </c>
      <c r="B19" s="23" t="s">
        <v>61</v>
      </c>
      <c r="C19" s="23" t="s">
        <v>143</v>
      </c>
      <c r="D19" s="17" t="str">
        <f t="shared" si="0"/>
        <v>ARICA</v>
      </c>
      <c r="E19" s="24" t="s">
        <v>103</v>
      </c>
      <c r="F19" s="24" t="s">
        <v>78</v>
      </c>
      <c r="G19" s="24" t="s">
        <v>103</v>
      </c>
    </row>
    <row r="20" spans="1:7" ht="15" x14ac:dyDescent="0.25">
      <c r="A20" s="23" t="s">
        <v>110</v>
      </c>
      <c r="B20" s="23" t="s">
        <v>61</v>
      </c>
      <c r="C20" s="23" t="s">
        <v>137</v>
      </c>
      <c r="D20" s="17" t="str">
        <f t="shared" si="0"/>
        <v>LOS LAGOS</v>
      </c>
      <c r="E20" s="24" t="s">
        <v>110</v>
      </c>
      <c r="F20" s="24" t="s">
        <v>78</v>
      </c>
      <c r="G20" s="24" t="s">
        <v>110</v>
      </c>
    </row>
    <row r="21" spans="1:7" x14ac:dyDescent="0.35">
      <c r="A21" s="23" t="s">
        <v>122</v>
      </c>
      <c r="B21" s="23" t="s">
        <v>60</v>
      </c>
      <c r="C21" s="23" t="s">
        <v>144</v>
      </c>
      <c r="D21" s="17" t="str">
        <f t="shared" si="0"/>
        <v>METROPOLITANA</v>
      </c>
      <c r="E21" s="24" t="s">
        <v>106</v>
      </c>
      <c r="F21" s="24" t="str">
        <f>+E21</f>
        <v>EL DIARIO DE CONCEPCIÓN</v>
      </c>
      <c r="G21" s="24" t="s">
        <v>106</v>
      </c>
    </row>
    <row r="22" spans="1:7" ht="15" x14ac:dyDescent="0.25">
      <c r="A22" s="23" t="s">
        <v>109</v>
      </c>
      <c r="B22" s="23" t="s">
        <v>60</v>
      </c>
      <c r="C22" s="23" t="s">
        <v>145</v>
      </c>
      <c r="D22" s="17" t="str">
        <f t="shared" si="0"/>
        <v/>
      </c>
      <c r="E22" s="17"/>
      <c r="F22" s="17"/>
      <c r="G22" s="17"/>
    </row>
    <row r="23" spans="1:7" ht="15" x14ac:dyDescent="0.25">
      <c r="A23" s="23" t="s">
        <v>123</v>
      </c>
      <c r="B23" s="23" t="s">
        <v>60</v>
      </c>
      <c r="C23" s="23" t="s">
        <v>144</v>
      </c>
      <c r="D23" s="17" t="str">
        <f t="shared" si="0"/>
        <v>METROPOLITANA</v>
      </c>
      <c r="E23" s="17"/>
      <c r="F23" s="17"/>
      <c r="G23" s="17"/>
    </row>
    <row r="24" spans="1:7" ht="15" x14ac:dyDescent="0.25">
      <c r="A24" s="23" t="s">
        <v>114</v>
      </c>
      <c r="B24" s="23" t="s">
        <v>61</v>
      </c>
      <c r="C24" s="23" t="s">
        <v>134</v>
      </c>
      <c r="D24" s="17" t="str">
        <f t="shared" si="0"/>
        <v>MAULE</v>
      </c>
      <c r="E24" s="17"/>
      <c r="F24" s="17"/>
      <c r="G24" s="17"/>
    </row>
    <row r="25" spans="1:7" ht="15" x14ac:dyDescent="0.25">
      <c r="A25" s="23" t="s">
        <v>124</v>
      </c>
      <c r="B25" s="23" t="s">
        <v>60</v>
      </c>
      <c r="C25" s="23" t="s">
        <v>144</v>
      </c>
      <c r="D25" s="17" t="str">
        <f t="shared" si="0"/>
        <v>METROPOLITANA</v>
      </c>
      <c r="E25" s="17"/>
      <c r="F25" s="17"/>
      <c r="G25" s="17"/>
    </row>
    <row r="26" spans="1:7" x14ac:dyDescent="0.35">
      <c r="A26" s="23" t="s">
        <v>125</v>
      </c>
      <c r="B26" s="23" t="s">
        <v>61</v>
      </c>
      <c r="C26" s="23" t="s">
        <v>133</v>
      </c>
      <c r="D26" s="17" t="str">
        <f t="shared" si="0"/>
        <v>COQUIMBO</v>
      </c>
      <c r="E26" s="17"/>
      <c r="F26" s="17"/>
      <c r="G26" s="17"/>
    </row>
    <row r="27" spans="1:7" x14ac:dyDescent="0.35">
      <c r="A27" s="23" t="s">
        <v>105</v>
      </c>
      <c r="B27" s="23" t="s">
        <v>61</v>
      </c>
      <c r="C27" s="23" t="s">
        <v>140</v>
      </c>
      <c r="D27" s="17" t="str">
        <f t="shared" si="0"/>
        <v>ATACAMA</v>
      </c>
      <c r="E27" s="17"/>
      <c r="F27" s="17"/>
      <c r="G27" s="17"/>
    </row>
    <row r="28" spans="1:7" x14ac:dyDescent="0.35">
      <c r="A28" s="23" t="s">
        <v>106</v>
      </c>
      <c r="B28" s="23" t="s">
        <v>61</v>
      </c>
      <c r="C28" s="23" t="s">
        <v>130</v>
      </c>
      <c r="D28" s="17" t="str">
        <f t="shared" si="0"/>
        <v>BIOBÍO</v>
      </c>
      <c r="E28" s="17"/>
      <c r="F28" s="17"/>
      <c r="G28" s="17"/>
    </row>
    <row r="29" spans="1:7" x14ac:dyDescent="0.35">
      <c r="A29" s="23" t="s">
        <v>99</v>
      </c>
      <c r="B29" s="23" t="s">
        <v>61</v>
      </c>
      <c r="C29" s="23" t="s">
        <v>136</v>
      </c>
      <c r="D29" s="17" t="str">
        <f t="shared" si="0"/>
        <v>VALPARAÍSO</v>
      </c>
      <c r="E29" s="17"/>
      <c r="F29" s="17"/>
      <c r="G29" s="17"/>
    </row>
    <row r="30" spans="1:7" x14ac:dyDescent="0.35">
      <c r="A30" s="23" t="s">
        <v>102</v>
      </c>
      <c r="B30" s="23" t="s">
        <v>61</v>
      </c>
      <c r="C30" s="23" t="s">
        <v>135</v>
      </c>
      <c r="D30" s="17" t="str">
        <f t="shared" si="0"/>
        <v>ÑUBLE</v>
      </c>
      <c r="E30" s="17"/>
      <c r="F30" s="17"/>
      <c r="G30" s="17"/>
    </row>
    <row r="31" spans="1:7" ht="15" x14ac:dyDescent="0.25">
      <c r="A31" s="23" t="s">
        <v>111</v>
      </c>
      <c r="B31" s="23" t="s">
        <v>61</v>
      </c>
      <c r="C31" s="23" t="s">
        <v>143</v>
      </c>
      <c r="D31" s="17" t="str">
        <f t="shared" si="0"/>
        <v>ARICA</v>
      </c>
      <c r="E31" s="17"/>
      <c r="F31" s="17"/>
      <c r="G31" s="17"/>
    </row>
    <row r="32" spans="1:7" x14ac:dyDescent="0.35">
      <c r="A32" s="23" t="s">
        <v>104</v>
      </c>
      <c r="B32" s="23" t="s">
        <v>61</v>
      </c>
      <c r="C32" s="23" t="s">
        <v>134</v>
      </c>
      <c r="D32" s="17" t="str">
        <f t="shared" si="0"/>
        <v>MAULE</v>
      </c>
      <c r="E32" s="17"/>
      <c r="F32" s="17"/>
      <c r="G32" s="17"/>
    </row>
    <row r="33" spans="1:7" ht="15" x14ac:dyDescent="0.25">
      <c r="A33" s="23" t="s">
        <v>98</v>
      </c>
      <c r="B33" s="23" t="s">
        <v>60</v>
      </c>
      <c r="C33" s="23" t="s">
        <v>144</v>
      </c>
      <c r="D33" s="17" t="str">
        <f t="shared" si="0"/>
        <v>METROPOLITANA</v>
      </c>
      <c r="E33" s="17"/>
      <c r="F33" s="17"/>
      <c r="G33" s="17"/>
    </row>
  </sheetData>
  <autoFilter ref="A1:B1"/>
  <mergeCells count="3">
    <mergeCell ref="E1:E2"/>
    <mergeCell ref="F1:F2"/>
    <mergeCell ref="G1: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Consideraciones</vt:lpstr>
      <vt:lpstr>Detalle informe</vt:lpstr>
      <vt:lpstr>Validación Datos</vt:lpstr>
      <vt:lpstr>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Francisca Gonzalez Zapata</dc:creator>
  <cp:lastModifiedBy>Fernanda Reyes</cp:lastModifiedBy>
  <cp:lastPrinted>2018-01-17T15:09:26Z</cp:lastPrinted>
  <dcterms:created xsi:type="dcterms:W3CDTF">2017-10-30T12:08:33Z</dcterms:created>
  <dcterms:modified xsi:type="dcterms:W3CDTF">2026-01-12T22:19:59Z</dcterms:modified>
</cp:coreProperties>
</file>